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600" windowHeight="8220" activeTab="1"/>
  </bookViews>
  <sheets>
    <sheet name="ENTRY LP" sheetId="1" r:id="rId1"/>
    <sheet name="LADIES PAIRS" sheetId="2" r:id="rId2"/>
  </sheets>
  <definedNames>
    <definedName name="location">'LADIES PAIRS'!#REF!</definedName>
    <definedName name="LP">'ENTRY LP'!$A:$C</definedName>
    <definedName name="ls">'ENTRY LP'!$A:$C</definedName>
    <definedName name="MP">'ENTRY LP'!$A:$C</definedName>
    <definedName name="ms">'ENTRY LP'!$A:$B</definedName>
    <definedName name="_xlnm.Print_Titles" localSheetId="1">'LADIES PAIRS'!$1:$1</definedName>
  </definedNames>
  <calcPr calcId="125725"/>
</workbook>
</file>

<file path=xl/calcChain.xml><?xml version="1.0" encoding="utf-8"?>
<calcChain xmlns="http://schemas.openxmlformats.org/spreadsheetml/2006/main">
  <c r="F2" i="2"/>
  <c r="B3"/>
  <c r="B2"/>
  <c r="F5"/>
  <c r="F4"/>
  <c r="F9"/>
  <c r="F8"/>
  <c r="F7"/>
  <c r="F6"/>
  <c r="F13"/>
  <c r="F12"/>
  <c r="F11"/>
  <c r="F10"/>
  <c r="F65"/>
  <c r="F64"/>
  <c r="F63"/>
  <c r="F62"/>
  <c r="F61"/>
  <c r="F60"/>
  <c r="F59"/>
  <c r="F58"/>
  <c r="F57"/>
  <c r="F56"/>
  <c r="F54"/>
  <c r="F52"/>
  <c r="F50"/>
  <c r="F48"/>
  <c r="F46"/>
  <c r="F44"/>
  <c r="F42"/>
  <c r="F40"/>
  <c r="F38"/>
  <c r="F36"/>
  <c r="F34"/>
  <c r="F32"/>
  <c r="F30"/>
  <c r="F28"/>
  <c r="F26"/>
  <c r="F24"/>
  <c r="F22"/>
  <c r="F20"/>
  <c r="F18"/>
  <c r="F16"/>
  <c r="F14"/>
  <c r="F19"/>
  <c r="F17"/>
  <c r="F15"/>
  <c r="F55"/>
  <c r="F53"/>
  <c r="F51"/>
  <c r="F49"/>
  <c r="F47"/>
  <c r="F45"/>
  <c r="F43"/>
  <c r="F41"/>
  <c r="F39"/>
  <c r="F37"/>
  <c r="F35"/>
  <c r="F33"/>
  <c r="F31"/>
  <c r="F29"/>
  <c r="F27"/>
  <c r="F25"/>
  <c r="F23"/>
  <c r="F21"/>
  <c r="I58"/>
  <c r="I62"/>
  <c r="L58" s="1"/>
  <c r="N50" s="1"/>
  <c r="P34" s="1"/>
  <c r="I50"/>
  <c r="I42"/>
  <c r="I34"/>
  <c r="I30"/>
  <c r="L26" s="1"/>
  <c r="N18" s="1"/>
  <c r="I26"/>
  <c r="I18"/>
  <c r="I14"/>
  <c r="L10" s="1"/>
  <c r="I10"/>
  <c r="I6"/>
  <c r="L2" s="1"/>
  <c r="N2" s="1"/>
  <c r="P2" s="1"/>
  <c r="I2"/>
  <c r="I54"/>
  <c r="L50" s="1"/>
  <c r="I46"/>
  <c r="L42" s="1"/>
  <c r="I38"/>
  <c r="L34" s="1"/>
  <c r="N34" s="1"/>
  <c r="I22"/>
  <c r="L18" s="1"/>
</calcChain>
</file>

<file path=xl/sharedStrings.xml><?xml version="1.0" encoding="utf-8"?>
<sst xmlns="http://schemas.openxmlformats.org/spreadsheetml/2006/main" count="108" uniqueCount="81">
  <si>
    <t>Team No</t>
  </si>
  <si>
    <t>Names</t>
  </si>
  <si>
    <t>Round of 32</t>
  </si>
  <si>
    <t>Round of 16</t>
  </si>
  <si>
    <t>Final</t>
  </si>
  <si>
    <t>club</t>
  </si>
  <si>
    <t>almeria</t>
  </si>
  <si>
    <t>Indalo</t>
  </si>
  <si>
    <t>Belplaya</t>
  </si>
  <si>
    <t>Benalmadena</t>
  </si>
  <si>
    <t>La Posada</t>
  </si>
  <si>
    <t>Lauro</t>
  </si>
  <si>
    <t>Mijas</t>
  </si>
  <si>
    <t>Miraflores</t>
  </si>
  <si>
    <t>Mojacar</t>
  </si>
  <si>
    <t>Score</t>
  </si>
  <si>
    <t>Game</t>
  </si>
  <si>
    <t>Santa Maria</t>
  </si>
  <si>
    <t>Cabrera</t>
  </si>
  <si>
    <t>Number</t>
  </si>
  <si>
    <t>LP1</t>
  </si>
  <si>
    <t>LP11</t>
  </si>
  <si>
    <t>LP2</t>
  </si>
  <si>
    <t>LP3</t>
  </si>
  <si>
    <t>LP12</t>
  </si>
  <si>
    <t>LP4</t>
  </si>
  <si>
    <t>LP5</t>
  </si>
  <si>
    <t>LP13</t>
  </si>
  <si>
    <t>LP14</t>
  </si>
  <si>
    <t>LP15</t>
  </si>
  <si>
    <t>LP16</t>
  </si>
  <si>
    <t>LP17</t>
  </si>
  <si>
    <t>LP18</t>
  </si>
  <si>
    <t>LP19</t>
  </si>
  <si>
    <t>LP20</t>
  </si>
  <si>
    <t>LP21</t>
  </si>
  <si>
    <t>LP22</t>
  </si>
  <si>
    <t>LP23</t>
  </si>
  <si>
    <t>LP24</t>
  </si>
  <si>
    <t>LP6</t>
  </si>
  <si>
    <t>LP7</t>
  </si>
  <si>
    <t>LP8</t>
  </si>
  <si>
    <t>LP9</t>
  </si>
  <si>
    <t>LP10</t>
  </si>
  <si>
    <t>C Parkinson &amp; M O'Hara</t>
  </si>
  <si>
    <t>S Pritchard &amp; E Ritson</t>
  </si>
  <si>
    <t>J John &amp; L Burgess</t>
  </si>
  <si>
    <t>R Thompson &amp; L Quantrell</t>
  </si>
  <si>
    <t>C Hollet &amp; M Harris</t>
  </si>
  <si>
    <t>G Atkinson &amp; J Thompson</t>
  </si>
  <si>
    <t>D Colquhoun &amp; M Holmes</t>
  </si>
  <si>
    <t>S Mannall &amp; M Mullen</t>
  </si>
  <si>
    <t>D Hall &amp; M DeBoer</t>
  </si>
  <si>
    <t>S Kinson &amp; L Swaine</t>
  </si>
  <si>
    <t>C Dedman &amp; T Seymour</t>
  </si>
  <si>
    <t>L Bray &amp; T Whitehouse</t>
  </si>
  <si>
    <t>C Henshaw &amp; L Harvey</t>
  </si>
  <si>
    <t>F Reynolds &amp; J Cooper</t>
  </si>
  <si>
    <t>L Lester &amp; C Ivin</t>
  </si>
  <si>
    <t>A Reynolds &amp; M Milsom</t>
  </si>
  <si>
    <t>H Horton &amp; C Micklefield</t>
  </si>
  <si>
    <t>P Baker &amp; C Jewson</t>
  </si>
  <si>
    <t>J Aldridge &amp; L Metcalfe</t>
  </si>
  <si>
    <t>G Gilkes &amp; M Allen</t>
  </si>
  <si>
    <t>M Fewings &amp; J Banfield</t>
  </si>
  <si>
    <t>J Baldry &amp; A Holt</t>
  </si>
  <si>
    <t>J Richardson &amp; B Gunn</t>
  </si>
  <si>
    <t>B Land &amp; D Warn</t>
  </si>
  <si>
    <t>M Kain &amp; M Detheridge</t>
  </si>
  <si>
    <t>S Lewis &amp; E Hooper</t>
  </si>
  <si>
    <t>P Fisher &amp; S Morgan</t>
  </si>
  <si>
    <t>Quarter Final</t>
  </si>
  <si>
    <t>Semi Final</t>
  </si>
  <si>
    <t>B Ruscoe &amp; B Davies</t>
  </si>
  <si>
    <t>plp1</t>
  </si>
  <si>
    <t>J Jackson &amp; G Young</t>
  </si>
  <si>
    <t>S Sephton &amp; P Marsh</t>
  </si>
  <si>
    <t>V Savage &amp; B Saunders</t>
  </si>
  <si>
    <t>K Vander Veen &amp; J Laing</t>
  </si>
  <si>
    <t>Preliminary</t>
  </si>
  <si>
    <t>J Smallwood &amp; L Band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</si>
</sst>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Border="1"/>
    <xf numFmtId="1" fontId="2" fillId="2" borderId="0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textRotation="180"/>
    </xf>
    <xf numFmtId="0" fontId="0" fillId="2" borderId="0" xfId="0" applyFill="1"/>
    <xf numFmtId="0" fontId="1" fillId="2" borderId="0" xfId="0" applyFont="1" applyFill="1"/>
    <xf numFmtId="0" fontId="0" fillId="2" borderId="6" xfId="0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opLeftCell="A9" workbookViewId="0">
      <selection activeCell="B33" sqref="B33"/>
    </sheetView>
  </sheetViews>
  <sheetFormatPr defaultRowHeight="15"/>
  <cols>
    <col min="2" max="2" width="21.42578125" customWidth="1"/>
  </cols>
  <sheetData>
    <row r="1" spans="1:3">
      <c r="A1" t="s">
        <v>0</v>
      </c>
      <c r="B1" t="s">
        <v>1</v>
      </c>
      <c r="C1" t="s">
        <v>5</v>
      </c>
    </row>
    <row r="2" spans="1:3">
      <c r="A2">
        <v>1</v>
      </c>
      <c r="B2" t="s">
        <v>44</v>
      </c>
      <c r="C2" t="s">
        <v>6</v>
      </c>
    </row>
    <row r="3" spans="1:3">
      <c r="A3">
        <v>2</v>
      </c>
      <c r="B3" t="s">
        <v>45</v>
      </c>
      <c r="C3" t="s">
        <v>6</v>
      </c>
    </row>
    <row r="4" spans="1:3">
      <c r="A4">
        <v>3</v>
      </c>
      <c r="B4" t="s">
        <v>46</v>
      </c>
      <c r="C4" t="s">
        <v>6</v>
      </c>
    </row>
    <row r="5" spans="1:3">
      <c r="A5">
        <v>4</v>
      </c>
      <c r="B5" t="s">
        <v>47</v>
      </c>
      <c r="C5" t="s">
        <v>6</v>
      </c>
    </row>
    <row r="6" spans="1:3">
      <c r="A6">
        <v>5</v>
      </c>
      <c r="B6" t="s">
        <v>48</v>
      </c>
      <c r="C6" t="s">
        <v>6</v>
      </c>
    </row>
    <row r="7" spans="1:3">
      <c r="A7">
        <v>6</v>
      </c>
      <c r="B7" t="s">
        <v>49</v>
      </c>
      <c r="C7" t="s">
        <v>7</v>
      </c>
    </row>
    <row r="8" spans="1:3">
      <c r="A8">
        <v>7</v>
      </c>
      <c r="B8" t="s">
        <v>50</v>
      </c>
      <c r="C8" t="s">
        <v>7</v>
      </c>
    </row>
    <row r="9" spans="1:3">
      <c r="A9">
        <v>8</v>
      </c>
      <c r="B9" t="s">
        <v>51</v>
      </c>
      <c r="C9" t="s">
        <v>7</v>
      </c>
    </row>
    <row r="10" spans="1:3">
      <c r="A10">
        <v>9</v>
      </c>
      <c r="B10" t="s">
        <v>52</v>
      </c>
      <c r="C10" t="s">
        <v>7</v>
      </c>
    </row>
    <row r="11" spans="1:3">
      <c r="A11">
        <v>10</v>
      </c>
      <c r="B11" t="s">
        <v>53</v>
      </c>
      <c r="C11" t="s">
        <v>7</v>
      </c>
    </row>
    <row r="12" spans="1:3">
      <c r="A12">
        <v>11</v>
      </c>
      <c r="B12" t="s">
        <v>54</v>
      </c>
      <c r="C12" t="s">
        <v>7</v>
      </c>
    </row>
    <row r="13" spans="1:3">
      <c r="A13">
        <v>12</v>
      </c>
      <c r="B13" t="s">
        <v>55</v>
      </c>
      <c r="C13" t="s">
        <v>7</v>
      </c>
    </row>
    <row r="14" spans="1:3">
      <c r="A14">
        <v>13</v>
      </c>
      <c r="B14" t="s">
        <v>56</v>
      </c>
      <c r="C14" t="s">
        <v>7</v>
      </c>
    </row>
    <row r="15" spans="1:3">
      <c r="A15">
        <v>14</v>
      </c>
      <c r="B15" t="s">
        <v>57</v>
      </c>
      <c r="C15" t="s">
        <v>7</v>
      </c>
    </row>
    <row r="16" spans="1:3">
      <c r="A16">
        <v>15</v>
      </c>
      <c r="B16" t="s">
        <v>58</v>
      </c>
      <c r="C16" t="s">
        <v>7</v>
      </c>
    </row>
    <row r="17" spans="1:3">
      <c r="A17">
        <v>16</v>
      </c>
      <c r="B17" t="s">
        <v>59</v>
      </c>
      <c r="C17" t="s">
        <v>7</v>
      </c>
    </row>
    <row r="18" spans="1:3">
      <c r="A18">
        <v>17</v>
      </c>
      <c r="B18" t="s">
        <v>60</v>
      </c>
      <c r="C18" t="s">
        <v>7</v>
      </c>
    </row>
    <row r="19" spans="1:3">
      <c r="A19">
        <v>18</v>
      </c>
      <c r="B19" t="s">
        <v>73</v>
      </c>
      <c r="C19" t="s">
        <v>7</v>
      </c>
    </row>
    <row r="20" spans="1:3">
      <c r="A20">
        <v>19</v>
      </c>
      <c r="B20" t="s">
        <v>61</v>
      </c>
      <c r="C20" t="s">
        <v>8</v>
      </c>
    </row>
    <row r="21" spans="1:3">
      <c r="A21">
        <v>20</v>
      </c>
      <c r="B21" t="s">
        <v>62</v>
      </c>
      <c r="C21" t="s">
        <v>8</v>
      </c>
    </row>
    <row r="22" spans="1:3">
      <c r="A22">
        <v>21</v>
      </c>
      <c r="B22" t="s">
        <v>63</v>
      </c>
      <c r="C22" t="s">
        <v>9</v>
      </c>
    </row>
    <row r="23" spans="1:3">
      <c r="A23">
        <v>22</v>
      </c>
      <c r="B23" t="s">
        <v>64</v>
      </c>
      <c r="C23" t="s">
        <v>10</v>
      </c>
    </row>
    <row r="24" spans="1:3">
      <c r="A24">
        <v>23</v>
      </c>
      <c r="B24" t="s">
        <v>65</v>
      </c>
      <c r="C24" t="s">
        <v>11</v>
      </c>
    </row>
    <row r="25" spans="1:3">
      <c r="A25">
        <v>24</v>
      </c>
      <c r="B25" t="s">
        <v>66</v>
      </c>
      <c r="C25" t="s">
        <v>11</v>
      </c>
    </row>
    <row r="26" spans="1:3">
      <c r="A26">
        <v>25</v>
      </c>
      <c r="B26" t="s">
        <v>67</v>
      </c>
      <c r="C26" t="s">
        <v>12</v>
      </c>
    </row>
    <row r="27" spans="1:3">
      <c r="A27">
        <v>26</v>
      </c>
      <c r="B27" t="s">
        <v>68</v>
      </c>
      <c r="C27" t="s">
        <v>13</v>
      </c>
    </row>
    <row r="28" spans="1:3">
      <c r="A28">
        <v>27</v>
      </c>
      <c r="B28" t="s">
        <v>69</v>
      </c>
      <c r="C28" t="s">
        <v>13</v>
      </c>
    </row>
    <row r="29" spans="1:3">
      <c r="A29">
        <v>28</v>
      </c>
      <c r="B29" t="s">
        <v>70</v>
      </c>
      <c r="C29" t="s">
        <v>17</v>
      </c>
    </row>
    <row r="30" spans="1:3">
      <c r="A30">
        <v>29</v>
      </c>
      <c r="B30" t="s">
        <v>77</v>
      </c>
      <c r="C30" t="s">
        <v>14</v>
      </c>
    </row>
    <row r="31" spans="1:3">
      <c r="A31">
        <v>30</v>
      </c>
      <c r="B31" t="s">
        <v>78</v>
      </c>
      <c r="C31" t="s">
        <v>14</v>
      </c>
    </row>
    <row r="32" spans="1:3">
      <c r="A32">
        <v>31</v>
      </c>
      <c r="B32" t="s">
        <v>80</v>
      </c>
      <c r="C32" t="s">
        <v>18</v>
      </c>
    </row>
    <row r="33" spans="1:3">
      <c r="A33">
        <v>32</v>
      </c>
      <c r="B33" t="s">
        <v>75</v>
      </c>
      <c r="C33" t="s">
        <v>18</v>
      </c>
    </row>
    <row r="34" spans="1:3">
      <c r="A34">
        <v>33</v>
      </c>
      <c r="B34" t="s">
        <v>76</v>
      </c>
      <c r="C34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5"/>
  <sheetViews>
    <sheetView tabSelected="1" topLeftCell="B1" workbookViewId="0">
      <selection activeCell="B1" sqref="B1"/>
    </sheetView>
  </sheetViews>
  <sheetFormatPr defaultRowHeight="15"/>
  <cols>
    <col min="1" max="1" width="4.7109375" style="6" hidden="1" customWidth="1"/>
    <col min="2" max="2" width="22.7109375" style="6" customWidth="1"/>
    <col min="3" max="3" width="5.5703125" style="6" bestFit="1" customWidth="1"/>
    <col min="4" max="4" width="4.7109375" style="11" customWidth="1"/>
    <col min="5" max="5" width="4.7109375" style="12" hidden="1" customWidth="1"/>
    <col min="6" max="6" width="24.28515625" style="6" bestFit="1" customWidth="1"/>
    <col min="7" max="7" width="5.28515625" style="6" customWidth="1"/>
    <col min="8" max="8" width="4.7109375" style="12" customWidth="1"/>
    <col min="9" max="9" width="15.7109375" style="6" customWidth="1"/>
    <col min="10" max="10" width="5.5703125" style="6" customWidth="1"/>
    <col min="11" max="11" width="4.7109375" style="12" customWidth="1"/>
    <col min="12" max="12" width="15.7109375" style="6" customWidth="1"/>
    <col min="13" max="13" width="4.7109375" style="12" customWidth="1"/>
    <col min="14" max="14" width="15.7109375" style="6" customWidth="1"/>
    <col min="15" max="15" width="4.7109375" style="12" customWidth="1"/>
    <col min="16" max="16" width="15.7109375" style="6" customWidth="1"/>
    <col min="17" max="17" width="4.7109375" style="12" customWidth="1"/>
    <col min="18" max="16384" width="9.140625" style="6"/>
  </cols>
  <sheetData>
    <row r="1" spans="1:17" ht="42" customHeight="1">
      <c r="A1" s="5"/>
      <c r="B1" s="6" t="s">
        <v>79</v>
      </c>
      <c r="C1" s="5"/>
      <c r="D1" s="5"/>
      <c r="E1" s="5" t="s">
        <v>19</v>
      </c>
      <c r="F1" s="6" t="s">
        <v>2</v>
      </c>
      <c r="G1" s="5" t="s">
        <v>16</v>
      </c>
      <c r="H1" s="5" t="s">
        <v>15</v>
      </c>
      <c r="I1" s="6" t="s">
        <v>3</v>
      </c>
      <c r="J1" s="5" t="s">
        <v>16</v>
      </c>
      <c r="K1" s="5" t="s">
        <v>15</v>
      </c>
      <c r="L1" s="6" t="s">
        <v>71</v>
      </c>
      <c r="M1" s="5" t="s">
        <v>15</v>
      </c>
      <c r="N1" s="6" t="s">
        <v>72</v>
      </c>
      <c r="O1" s="5" t="s">
        <v>15</v>
      </c>
      <c r="P1" s="6" t="s">
        <v>4</v>
      </c>
      <c r="Q1" s="5" t="s">
        <v>15</v>
      </c>
    </row>
    <row r="2" spans="1:17">
      <c r="A2" s="7">
        <v>29</v>
      </c>
      <c r="B2" s="8" t="str">
        <f>IF(A2= 0,0,VLOOKUP(A2,LP,2))</f>
        <v>V Savage &amp; B Saunders</v>
      </c>
      <c r="C2" s="13" t="s">
        <v>74</v>
      </c>
      <c r="D2" s="9"/>
      <c r="E2" s="16"/>
      <c r="F2" s="19" t="str">
        <f>IF(D2="","",IF(D2&gt;D3,B2,B3))</f>
        <v/>
      </c>
      <c r="G2" s="13" t="s">
        <v>20</v>
      </c>
      <c r="H2" s="16"/>
      <c r="I2" s="13" t="str">
        <f>IF(H2="","",IF(H2&gt;H4,F2,F4))</f>
        <v/>
      </c>
      <c r="J2" s="13" t="s">
        <v>31</v>
      </c>
      <c r="K2" s="16"/>
      <c r="L2" s="13" t="str">
        <f>IF(K2="","",IF(K2&gt;K6,I2,I6))</f>
        <v/>
      </c>
      <c r="M2" s="16"/>
      <c r="N2" s="13" t="str">
        <f>IF(M2="","",IF(M2&gt;M10,L2,L10))</f>
        <v/>
      </c>
      <c r="O2" s="16"/>
      <c r="P2" s="13" t="str">
        <f>IF(O2="","",IF(O2&gt;O18,N2,N18))</f>
        <v/>
      </c>
      <c r="Q2" s="16"/>
    </row>
    <row r="3" spans="1:17">
      <c r="A3" s="7">
        <v>6</v>
      </c>
      <c r="B3" s="8" t="str">
        <f>IF(A3= 0,0,VLOOKUP(A3,LP,2))</f>
        <v>G Atkinson &amp; J Thompson</v>
      </c>
      <c r="C3" s="15"/>
      <c r="D3" s="10"/>
      <c r="E3" s="17"/>
      <c r="F3" s="20"/>
      <c r="G3" s="14"/>
      <c r="H3" s="17"/>
      <c r="I3" s="14"/>
      <c r="J3" s="14"/>
      <c r="K3" s="17"/>
      <c r="L3" s="14"/>
      <c r="M3" s="17"/>
      <c r="N3" s="14"/>
      <c r="O3" s="17"/>
      <c r="P3" s="14"/>
      <c r="Q3" s="17"/>
    </row>
    <row r="4" spans="1:17">
      <c r="A4" s="1"/>
      <c r="B4" s="4"/>
      <c r="C4" s="22"/>
      <c r="D4" s="2"/>
      <c r="E4" s="23">
        <v>9</v>
      </c>
      <c r="F4" s="13" t="str">
        <f>IF(E4= 0,0,VLOOKUP(E4,LP,2))</f>
        <v>D Hall &amp; M DeBoer</v>
      </c>
      <c r="G4" s="14"/>
      <c r="H4" s="17"/>
      <c r="I4" s="14"/>
      <c r="J4" s="14"/>
      <c r="K4" s="17"/>
      <c r="L4" s="14"/>
      <c r="M4" s="17"/>
      <c r="N4" s="14"/>
      <c r="O4" s="17"/>
      <c r="P4" s="14"/>
      <c r="Q4" s="17"/>
    </row>
    <row r="5" spans="1:17">
      <c r="A5" s="1"/>
      <c r="B5" s="4"/>
      <c r="C5" s="22"/>
      <c r="D5" s="2"/>
      <c r="E5" s="24"/>
      <c r="F5" s="15">
        <f>IF(E5= 0,0,VLOOKUP(E5,ls,2))</f>
        <v>0</v>
      </c>
      <c r="G5" s="15"/>
      <c r="H5" s="18"/>
      <c r="I5" s="15"/>
      <c r="J5" s="14"/>
      <c r="K5" s="17"/>
      <c r="L5" s="14"/>
      <c r="M5" s="17"/>
      <c r="N5" s="14"/>
      <c r="O5" s="17"/>
      <c r="P5" s="14"/>
      <c r="Q5" s="17"/>
    </row>
    <row r="6" spans="1:17">
      <c r="A6" s="1"/>
      <c r="B6" s="4"/>
      <c r="C6" s="22"/>
      <c r="D6" s="2"/>
      <c r="E6" s="25">
        <v>27</v>
      </c>
      <c r="F6" s="13" t="str">
        <f>IF(E6= 0,0,VLOOKUP(E6,LP,2))</f>
        <v>S Lewis &amp; E Hooper</v>
      </c>
      <c r="G6" s="13" t="s">
        <v>22</v>
      </c>
      <c r="H6" s="16"/>
      <c r="I6" s="13" t="str">
        <f>IF(H6="","",IF(H6&gt;H8,F6,F8))</f>
        <v/>
      </c>
      <c r="J6" s="14"/>
      <c r="K6" s="17"/>
      <c r="L6" s="14"/>
      <c r="M6" s="17"/>
      <c r="N6" s="14"/>
      <c r="O6" s="17"/>
      <c r="P6" s="14"/>
      <c r="Q6" s="17"/>
    </row>
    <row r="7" spans="1:17">
      <c r="A7" s="1"/>
      <c r="B7" s="4"/>
      <c r="C7" s="22"/>
      <c r="D7" s="2"/>
      <c r="E7" s="23"/>
      <c r="F7" s="15">
        <f>IF(E7= 0,0,VLOOKUP(E7,ls,2))</f>
        <v>0</v>
      </c>
      <c r="G7" s="14"/>
      <c r="H7" s="17"/>
      <c r="I7" s="14"/>
      <c r="J7" s="14"/>
      <c r="K7" s="17"/>
      <c r="L7" s="14"/>
      <c r="M7" s="17"/>
      <c r="N7" s="14"/>
      <c r="O7" s="17"/>
      <c r="P7" s="14"/>
      <c r="Q7" s="17"/>
    </row>
    <row r="8" spans="1:17">
      <c r="A8" s="1"/>
      <c r="B8" s="4"/>
      <c r="C8" s="22"/>
      <c r="D8" s="2"/>
      <c r="E8" s="23">
        <v>10</v>
      </c>
      <c r="F8" s="13" t="str">
        <f>IF(E8= 0,0,VLOOKUP(E8,LP,2))</f>
        <v>S Kinson &amp; L Swaine</v>
      </c>
      <c r="G8" s="14"/>
      <c r="H8" s="17"/>
      <c r="I8" s="14"/>
      <c r="J8" s="14"/>
      <c r="K8" s="17"/>
      <c r="L8" s="14"/>
      <c r="M8" s="17"/>
      <c r="N8" s="14"/>
      <c r="O8" s="17"/>
      <c r="P8" s="14"/>
      <c r="Q8" s="17"/>
    </row>
    <row r="9" spans="1:17">
      <c r="A9" s="1"/>
      <c r="B9" s="4"/>
      <c r="C9" s="22"/>
      <c r="D9" s="2"/>
      <c r="E9" s="24"/>
      <c r="F9" s="15">
        <f>IF(E9= 0,0,VLOOKUP(E9,ls,2))</f>
        <v>0</v>
      </c>
      <c r="G9" s="15"/>
      <c r="H9" s="18"/>
      <c r="I9" s="15"/>
      <c r="J9" s="15"/>
      <c r="K9" s="18"/>
      <c r="L9" s="15"/>
      <c r="M9" s="17"/>
      <c r="N9" s="14"/>
      <c r="O9" s="17"/>
      <c r="P9" s="14"/>
      <c r="Q9" s="17"/>
    </row>
    <row r="10" spans="1:17">
      <c r="A10" s="1"/>
      <c r="B10" s="4"/>
      <c r="C10" s="22"/>
      <c r="D10" s="2"/>
      <c r="E10" s="25">
        <v>2</v>
      </c>
      <c r="F10" s="13" t="str">
        <f>IF(E10= 0,0,VLOOKUP(E10,LP,2))</f>
        <v>S Pritchard &amp; E Ritson</v>
      </c>
      <c r="G10" s="13" t="s">
        <v>23</v>
      </c>
      <c r="H10" s="16"/>
      <c r="I10" s="13" t="str">
        <f>IF(H10="","",IF(H10&gt;H12,F10,F12))</f>
        <v/>
      </c>
      <c r="J10" s="13" t="s">
        <v>32</v>
      </c>
      <c r="K10" s="16"/>
      <c r="L10" s="13" t="str">
        <f>IF(K10="","",IF(K10&gt;K14,I10,I14))</f>
        <v/>
      </c>
      <c r="M10" s="17"/>
      <c r="N10" s="14"/>
      <c r="O10" s="17"/>
      <c r="P10" s="14"/>
      <c r="Q10" s="17"/>
    </row>
    <row r="11" spans="1:17">
      <c r="A11" s="1"/>
      <c r="B11" s="4"/>
      <c r="C11" s="22"/>
      <c r="D11" s="2"/>
      <c r="E11" s="23"/>
      <c r="F11" s="15">
        <f>IF(E11= 0,0,VLOOKUP(E11,ls,2))</f>
        <v>0</v>
      </c>
      <c r="G11" s="14"/>
      <c r="H11" s="17"/>
      <c r="I11" s="14"/>
      <c r="J11" s="14"/>
      <c r="K11" s="17"/>
      <c r="L11" s="14"/>
      <c r="M11" s="17"/>
      <c r="N11" s="14"/>
      <c r="O11" s="17"/>
      <c r="P11" s="14"/>
      <c r="Q11" s="17"/>
    </row>
    <row r="12" spans="1:17">
      <c r="A12" s="1"/>
      <c r="B12" s="4"/>
      <c r="C12" s="22"/>
      <c r="D12" s="2"/>
      <c r="E12" s="23">
        <v>24</v>
      </c>
      <c r="F12" s="13" t="str">
        <f>IF(E12= 0,0,VLOOKUP(E12,LP,2))</f>
        <v>J Richardson &amp; B Gunn</v>
      </c>
      <c r="G12" s="14"/>
      <c r="H12" s="17"/>
      <c r="I12" s="14"/>
      <c r="J12" s="14"/>
      <c r="K12" s="17"/>
      <c r="L12" s="14"/>
      <c r="M12" s="17"/>
      <c r="N12" s="14"/>
      <c r="O12" s="17"/>
      <c r="P12" s="14"/>
      <c r="Q12" s="17"/>
    </row>
    <row r="13" spans="1:17">
      <c r="A13" s="1"/>
      <c r="B13" s="4"/>
      <c r="C13" s="22"/>
      <c r="D13" s="2"/>
      <c r="E13" s="24"/>
      <c r="F13" s="15">
        <f>IF(E13= 0,0,VLOOKUP(E13,ls,2))</f>
        <v>0</v>
      </c>
      <c r="G13" s="15"/>
      <c r="H13" s="18"/>
      <c r="I13" s="15"/>
      <c r="J13" s="14"/>
      <c r="K13" s="17"/>
      <c r="L13" s="14"/>
      <c r="M13" s="17"/>
      <c r="N13" s="14"/>
      <c r="O13" s="17"/>
      <c r="P13" s="14"/>
      <c r="Q13" s="17"/>
    </row>
    <row r="14" spans="1:17">
      <c r="A14" s="1"/>
      <c r="B14" s="4"/>
      <c r="C14" s="22"/>
      <c r="D14" s="2"/>
      <c r="E14" s="25">
        <v>7</v>
      </c>
      <c r="F14" s="13" t="str">
        <f>IF(E14= 0,0,VLOOKUP(E14,LP,2))</f>
        <v>D Colquhoun &amp; M Holmes</v>
      </c>
      <c r="G14" s="13" t="s">
        <v>25</v>
      </c>
      <c r="H14" s="16"/>
      <c r="I14" s="13" t="str">
        <f>IF(H14="","",IF(H14&gt;H16,F14,F16))</f>
        <v/>
      </c>
      <c r="J14" s="14"/>
      <c r="K14" s="17"/>
      <c r="L14" s="14"/>
      <c r="M14" s="17"/>
      <c r="N14" s="14"/>
      <c r="O14" s="17"/>
      <c r="P14" s="14"/>
      <c r="Q14" s="17"/>
    </row>
    <row r="15" spans="1:17">
      <c r="A15" s="1"/>
      <c r="B15" s="4"/>
      <c r="C15" s="22"/>
      <c r="D15" s="2"/>
      <c r="E15" s="23"/>
      <c r="F15" s="15">
        <f>IF(E15= 0,0,VLOOKUP(E15,ls,2))</f>
        <v>0</v>
      </c>
      <c r="G15" s="14"/>
      <c r="H15" s="17"/>
      <c r="I15" s="14"/>
      <c r="J15" s="14"/>
      <c r="K15" s="17"/>
      <c r="L15" s="14"/>
      <c r="M15" s="17"/>
      <c r="N15" s="14"/>
      <c r="O15" s="17"/>
      <c r="P15" s="14"/>
      <c r="Q15" s="17"/>
    </row>
    <row r="16" spans="1:17">
      <c r="A16" s="1"/>
      <c r="B16" s="4"/>
      <c r="C16" s="22"/>
      <c r="D16" s="2"/>
      <c r="E16" s="23">
        <v>19</v>
      </c>
      <c r="F16" s="13" t="str">
        <f>IF(E16= 0,0,VLOOKUP(E16,LP,2))</f>
        <v>P Baker &amp; C Jewson</v>
      </c>
      <c r="G16" s="14"/>
      <c r="H16" s="17"/>
      <c r="I16" s="14"/>
      <c r="J16" s="14"/>
      <c r="K16" s="17"/>
      <c r="L16" s="14"/>
      <c r="M16" s="17"/>
      <c r="N16" s="14"/>
      <c r="O16" s="17"/>
      <c r="P16" s="14"/>
      <c r="Q16" s="17"/>
    </row>
    <row r="17" spans="1:17">
      <c r="A17" s="1"/>
      <c r="B17" s="4"/>
      <c r="C17" s="22"/>
      <c r="D17" s="2"/>
      <c r="E17" s="24"/>
      <c r="F17" s="15">
        <f>IF(E17= 0,0,VLOOKUP(E17,ls,2))</f>
        <v>0</v>
      </c>
      <c r="G17" s="15"/>
      <c r="H17" s="18"/>
      <c r="I17" s="15"/>
      <c r="J17" s="15"/>
      <c r="K17" s="18"/>
      <c r="L17" s="15"/>
      <c r="M17" s="18"/>
      <c r="N17" s="15"/>
      <c r="O17" s="17"/>
      <c r="P17" s="14"/>
      <c r="Q17" s="17"/>
    </row>
    <row r="18" spans="1:17">
      <c r="A18" s="1"/>
      <c r="B18" s="4"/>
      <c r="C18" s="22"/>
      <c r="D18" s="2"/>
      <c r="E18" s="25">
        <v>26</v>
      </c>
      <c r="F18" s="13" t="str">
        <f>IF(E18= 0,0,VLOOKUP(E18,LP,2))</f>
        <v>M Kain &amp; M Detheridge</v>
      </c>
      <c r="G18" s="13" t="s">
        <v>26</v>
      </c>
      <c r="H18" s="16"/>
      <c r="I18" s="13" t="str">
        <f>IF(H18="","",IF(H18&gt;H20,F18,F20))</f>
        <v/>
      </c>
      <c r="J18" s="13" t="s">
        <v>33</v>
      </c>
      <c r="K18" s="16"/>
      <c r="L18" s="13" t="str">
        <f>IF(K18="","",IF(K18&gt;K22,I18,I22))</f>
        <v/>
      </c>
      <c r="M18" s="16"/>
      <c r="N18" s="13" t="str">
        <f>IF(M18="","",IF(M18&gt;M26,L18,L26))</f>
        <v/>
      </c>
      <c r="O18" s="17"/>
      <c r="P18" s="14"/>
      <c r="Q18" s="17"/>
    </row>
    <row r="19" spans="1:17">
      <c r="A19" s="1"/>
      <c r="B19" s="4"/>
      <c r="C19" s="22"/>
      <c r="D19" s="2"/>
      <c r="E19" s="23"/>
      <c r="F19" s="15">
        <f>IF(E19= 0,0,VLOOKUP(E19,ls,2))</f>
        <v>0</v>
      </c>
      <c r="G19" s="14"/>
      <c r="H19" s="17"/>
      <c r="I19" s="14"/>
      <c r="J19" s="14"/>
      <c r="K19" s="17"/>
      <c r="L19" s="14"/>
      <c r="M19" s="17"/>
      <c r="N19" s="14"/>
      <c r="O19" s="17"/>
      <c r="P19" s="14"/>
      <c r="Q19" s="17"/>
    </row>
    <row r="20" spans="1:17">
      <c r="A20" s="1"/>
      <c r="B20" s="4"/>
      <c r="C20" s="22"/>
      <c r="D20" s="2"/>
      <c r="E20" s="23">
        <v>17</v>
      </c>
      <c r="F20" s="13" t="str">
        <f>IF(E20= 0,0,VLOOKUP(E20,LP,2))</f>
        <v>H Horton &amp; C Micklefield</v>
      </c>
      <c r="G20" s="14"/>
      <c r="H20" s="17"/>
      <c r="I20" s="14"/>
      <c r="J20" s="14"/>
      <c r="K20" s="17"/>
      <c r="L20" s="14"/>
      <c r="M20" s="17"/>
      <c r="N20" s="14"/>
      <c r="O20" s="17"/>
      <c r="P20" s="14"/>
      <c r="Q20" s="17"/>
    </row>
    <row r="21" spans="1:17">
      <c r="A21" s="1"/>
      <c r="B21" s="4"/>
      <c r="C21" s="22"/>
      <c r="D21" s="2"/>
      <c r="E21" s="24"/>
      <c r="F21" s="15">
        <f>IF(E21= 0,0,VLOOKUP(E21,ls,2))</f>
        <v>0</v>
      </c>
      <c r="G21" s="15"/>
      <c r="H21" s="18"/>
      <c r="I21" s="15"/>
      <c r="J21" s="14"/>
      <c r="K21" s="17"/>
      <c r="L21" s="14"/>
      <c r="M21" s="17"/>
      <c r="N21" s="14"/>
      <c r="O21" s="17"/>
      <c r="P21" s="14"/>
      <c r="Q21" s="17"/>
    </row>
    <row r="22" spans="1:17">
      <c r="A22" s="1"/>
      <c r="B22" s="4"/>
      <c r="C22" s="22"/>
      <c r="D22" s="2"/>
      <c r="E22" s="25">
        <v>14</v>
      </c>
      <c r="F22" s="13" t="str">
        <f>IF(E22= 0,0,VLOOKUP(E22,LP,2))</f>
        <v>F Reynolds &amp; J Cooper</v>
      </c>
      <c r="G22" s="13" t="s">
        <v>39</v>
      </c>
      <c r="H22" s="16"/>
      <c r="I22" s="13" t="str">
        <f>IF(H22="","",IF(H22&gt;H24,F22,F24))</f>
        <v/>
      </c>
      <c r="J22" s="14"/>
      <c r="K22" s="17"/>
      <c r="L22" s="14"/>
      <c r="M22" s="17"/>
      <c r="N22" s="14"/>
      <c r="O22" s="17"/>
      <c r="P22" s="14"/>
      <c r="Q22" s="17"/>
    </row>
    <row r="23" spans="1:17">
      <c r="A23" s="1"/>
      <c r="B23" s="4"/>
      <c r="C23" s="22"/>
      <c r="D23" s="2"/>
      <c r="E23" s="23"/>
      <c r="F23" s="15">
        <f>IF(E23= 0,0,VLOOKUP(E23,ls,2))</f>
        <v>0</v>
      </c>
      <c r="G23" s="14"/>
      <c r="H23" s="17"/>
      <c r="I23" s="14"/>
      <c r="J23" s="14"/>
      <c r="K23" s="17"/>
      <c r="L23" s="14"/>
      <c r="M23" s="17"/>
      <c r="N23" s="14"/>
      <c r="O23" s="17"/>
      <c r="P23" s="14"/>
      <c r="Q23" s="17"/>
    </row>
    <row r="24" spans="1:17">
      <c r="A24" s="1"/>
      <c r="B24" s="4"/>
      <c r="C24" s="22"/>
      <c r="D24" s="2"/>
      <c r="E24" s="23">
        <v>23</v>
      </c>
      <c r="F24" s="13" t="str">
        <f>IF(E24= 0,0,VLOOKUP(E24,LP,2))</f>
        <v>J Baldry &amp; A Holt</v>
      </c>
      <c r="G24" s="14"/>
      <c r="H24" s="17"/>
      <c r="I24" s="14"/>
      <c r="J24" s="14"/>
      <c r="K24" s="17"/>
      <c r="L24" s="14"/>
      <c r="M24" s="17"/>
      <c r="N24" s="14"/>
      <c r="O24" s="17"/>
      <c r="P24" s="14"/>
      <c r="Q24" s="17"/>
    </row>
    <row r="25" spans="1:17">
      <c r="A25" s="1"/>
      <c r="B25" s="4"/>
      <c r="C25" s="22"/>
      <c r="D25" s="2"/>
      <c r="E25" s="24"/>
      <c r="F25" s="15">
        <f>IF(E25= 0,0,VLOOKUP(E25,ls,2))</f>
        <v>0</v>
      </c>
      <c r="G25" s="15"/>
      <c r="H25" s="18"/>
      <c r="I25" s="15"/>
      <c r="J25" s="15"/>
      <c r="K25" s="18"/>
      <c r="L25" s="15"/>
      <c r="M25" s="17"/>
      <c r="N25" s="14"/>
      <c r="O25" s="17"/>
      <c r="P25" s="14"/>
      <c r="Q25" s="17"/>
    </row>
    <row r="26" spans="1:17">
      <c r="A26" s="1"/>
      <c r="B26" s="4"/>
      <c r="C26" s="22"/>
      <c r="D26" s="2"/>
      <c r="E26" s="25">
        <v>20</v>
      </c>
      <c r="F26" s="13" t="str">
        <f>IF(E26= 0,0,VLOOKUP(E26,LP,2))</f>
        <v>J Aldridge &amp; L Metcalfe</v>
      </c>
      <c r="G26" s="13" t="s">
        <v>40</v>
      </c>
      <c r="H26" s="16"/>
      <c r="I26" s="13" t="str">
        <f>IF(H26="","",IF(H26&gt;H28,F26,F28))</f>
        <v/>
      </c>
      <c r="J26" s="13" t="s">
        <v>34</v>
      </c>
      <c r="K26" s="16"/>
      <c r="L26" s="13" t="str">
        <f>IF(K26="","",IF(K26&gt;K30,I26,I30))</f>
        <v/>
      </c>
      <c r="M26" s="17"/>
      <c r="N26" s="14"/>
      <c r="O26" s="17"/>
      <c r="P26" s="14"/>
      <c r="Q26" s="17"/>
    </row>
    <row r="27" spans="1:17">
      <c r="A27" s="1"/>
      <c r="B27" s="4"/>
      <c r="C27" s="22"/>
      <c r="D27" s="2"/>
      <c r="E27" s="23"/>
      <c r="F27" s="15">
        <f>IF(E27= 0,0,VLOOKUP(E27,ls,2))</f>
        <v>0</v>
      </c>
      <c r="G27" s="14"/>
      <c r="H27" s="17"/>
      <c r="I27" s="14"/>
      <c r="J27" s="14"/>
      <c r="K27" s="17"/>
      <c r="L27" s="14"/>
      <c r="M27" s="17"/>
      <c r="N27" s="14"/>
      <c r="O27" s="17"/>
      <c r="P27" s="14"/>
      <c r="Q27" s="17"/>
    </row>
    <row r="28" spans="1:17">
      <c r="A28" s="1"/>
      <c r="B28" s="4"/>
      <c r="C28" s="22"/>
      <c r="D28" s="2"/>
      <c r="E28" s="23">
        <v>30</v>
      </c>
      <c r="F28" s="13" t="str">
        <f>IF(E28= 0,0,VLOOKUP(E28,LP,2))</f>
        <v>K Vander Veen &amp; J Laing</v>
      </c>
      <c r="G28" s="14"/>
      <c r="H28" s="17"/>
      <c r="I28" s="14"/>
      <c r="J28" s="14"/>
      <c r="K28" s="17"/>
      <c r="L28" s="14"/>
      <c r="M28" s="17"/>
      <c r="N28" s="14"/>
      <c r="O28" s="17"/>
      <c r="P28" s="14"/>
      <c r="Q28" s="17"/>
    </row>
    <row r="29" spans="1:17">
      <c r="A29" s="1"/>
      <c r="B29" s="4"/>
      <c r="C29" s="22"/>
      <c r="D29" s="2"/>
      <c r="E29" s="24"/>
      <c r="F29" s="15">
        <f>IF(E29= 0,0,VLOOKUP(E29,ls,2))</f>
        <v>0</v>
      </c>
      <c r="G29" s="15"/>
      <c r="H29" s="18"/>
      <c r="I29" s="15"/>
      <c r="J29" s="14"/>
      <c r="K29" s="17"/>
      <c r="L29" s="14"/>
      <c r="M29" s="17"/>
      <c r="N29" s="14"/>
      <c r="O29" s="17"/>
      <c r="P29" s="14"/>
      <c r="Q29" s="17"/>
    </row>
    <row r="30" spans="1:17">
      <c r="A30" s="1"/>
      <c r="B30" s="4"/>
      <c r="C30" s="22"/>
      <c r="D30" s="2"/>
      <c r="E30" s="25">
        <v>22</v>
      </c>
      <c r="F30" s="13" t="str">
        <f>IF(E30= 0,0,VLOOKUP(E30,LP,2))</f>
        <v>M Fewings &amp; J Banfield</v>
      </c>
      <c r="G30" s="13" t="s">
        <v>41</v>
      </c>
      <c r="H30" s="16"/>
      <c r="I30" s="13" t="str">
        <f>IF(H30="","",IF(H30&gt;H32,F30,F32))</f>
        <v/>
      </c>
      <c r="J30" s="14"/>
      <c r="K30" s="17"/>
      <c r="L30" s="14"/>
      <c r="M30" s="17"/>
      <c r="N30" s="14"/>
      <c r="O30" s="17"/>
      <c r="P30" s="14"/>
      <c r="Q30" s="17"/>
    </row>
    <row r="31" spans="1:17">
      <c r="A31" s="1"/>
      <c r="B31" s="4"/>
      <c r="C31" s="22"/>
      <c r="D31" s="2"/>
      <c r="E31" s="23"/>
      <c r="F31" s="15">
        <f>IF(E31= 0,0,VLOOKUP(E31,ls,2))</f>
        <v>0</v>
      </c>
      <c r="G31" s="14"/>
      <c r="H31" s="17"/>
      <c r="I31" s="14"/>
      <c r="J31" s="14"/>
      <c r="K31" s="17"/>
      <c r="L31" s="14"/>
      <c r="M31" s="17"/>
      <c r="N31" s="14"/>
      <c r="O31" s="17"/>
      <c r="P31" s="14"/>
      <c r="Q31" s="17"/>
    </row>
    <row r="32" spans="1:17">
      <c r="A32" s="1"/>
      <c r="B32" s="4"/>
      <c r="C32" s="22"/>
      <c r="D32" s="2"/>
      <c r="E32" s="23">
        <v>12</v>
      </c>
      <c r="F32" s="13" t="str">
        <f>IF(E32= 0,0,VLOOKUP(E32,LP,2))</f>
        <v>L Bray &amp; T Whitehouse</v>
      </c>
      <c r="G32" s="14"/>
      <c r="H32" s="17"/>
      <c r="I32" s="14"/>
      <c r="J32" s="14"/>
      <c r="K32" s="17"/>
      <c r="L32" s="14"/>
      <c r="M32" s="17"/>
      <c r="N32" s="14"/>
      <c r="O32" s="17"/>
      <c r="P32" s="14"/>
      <c r="Q32" s="17"/>
    </row>
    <row r="33" spans="1:17">
      <c r="A33" s="1"/>
      <c r="B33" s="4"/>
      <c r="C33" s="22"/>
      <c r="D33" s="2"/>
      <c r="E33" s="24"/>
      <c r="F33" s="15">
        <f>IF(E33= 0,0,VLOOKUP(E33,ls,2))</f>
        <v>0</v>
      </c>
      <c r="G33" s="15"/>
      <c r="H33" s="18"/>
      <c r="I33" s="15"/>
      <c r="J33" s="15"/>
      <c r="K33" s="18"/>
      <c r="L33" s="15"/>
      <c r="M33" s="18"/>
      <c r="N33" s="15"/>
      <c r="O33" s="18"/>
      <c r="P33" s="15"/>
      <c r="Q33" s="18"/>
    </row>
    <row r="34" spans="1:17" ht="15.75" customHeight="1">
      <c r="A34" s="1"/>
      <c r="B34" s="4"/>
      <c r="C34" s="22"/>
      <c r="D34" s="2"/>
      <c r="E34" s="25">
        <v>11</v>
      </c>
      <c r="F34" s="13" t="str">
        <f>IF(E34= 0,0,VLOOKUP(E34,LP,2))</f>
        <v>C Dedman &amp; T Seymour</v>
      </c>
      <c r="G34" s="13" t="s">
        <v>42</v>
      </c>
      <c r="H34" s="16"/>
      <c r="I34" s="13" t="str">
        <f>IF(H34="","",IF(H34&gt;H36,F34,F36))</f>
        <v/>
      </c>
      <c r="J34" s="13" t="s">
        <v>35</v>
      </c>
      <c r="K34" s="16"/>
      <c r="L34" s="13" t="str">
        <f>IF(K34="","",IF(K34&gt;K38,I34,I38))</f>
        <v/>
      </c>
      <c r="M34" s="16"/>
      <c r="N34" s="13" t="str">
        <f>IF(M34="","",IF(M34&gt;M42,L34,L42))</f>
        <v/>
      </c>
      <c r="O34" s="16"/>
      <c r="P34" s="13" t="str">
        <f>IF(O34="","",IF(O34&gt;O50,N34,N50))</f>
        <v/>
      </c>
      <c r="Q34" s="21"/>
    </row>
    <row r="35" spans="1:17">
      <c r="A35" s="1"/>
      <c r="B35" s="4"/>
      <c r="C35" s="22"/>
      <c r="D35" s="2"/>
      <c r="E35" s="23"/>
      <c r="F35" s="15">
        <f>IF(E35= 0,0,VLOOKUP(E35,ls,2))</f>
        <v>0</v>
      </c>
      <c r="G35" s="14"/>
      <c r="H35" s="17"/>
      <c r="I35" s="14"/>
      <c r="J35" s="14"/>
      <c r="K35" s="17"/>
      <c r="L35" s="14"/>
      <c r="M35" s="17"/>
      <c r="N35" s="14"/>
      <c r="O35" s="17"/>
      <c r="P35" s="14"/>
      <c r="Q35" s="21"/>
    </row>
    <row r="36" spans="1:17">
      <c r="A36" s="1"/>
      <c r="B36" s="4"/>
      <c r="C36" s="22"/>
      <c r="D36" s="2"/>
      <c r="E36" s="23">
        <v>1</v>
      </c>
      <c r="F36" s="13" t="str">
        <f>IF(E36= 0,0,VLOOKUP(E36,LP,2))</f>
        <v>C Parkinson &amp; M O'Hara</v>
      </c>
      <c r="G36" s="14"/>
      <c r="H36" s="17"/>
      <c r="I36" s="14"/>
      <c r="J36" s="14"/>
      <c r="K36" s="17"/>
      <c r="L36" s="14"/>
      <c r="M36" s="17"/>
      <c r="N36" s="14"/>
      <c r="O36" s="17"/>
      <c r="P36" s="14"/>
      <c r="Q36" s="21"/>
    </row>
    <row r="37" spans="1:17">
      <c r="A37" s="1"/>
      <c r="B37" s="4"/>
      <c r="C37" s="22"/>
      <c r="D37" s="2"/>
      <c r="E37" s="24"/>
      <c r="F37" s="15">
        <f>IF(E37= 0,0,VLOOKUP(E37,ls,2))</f>
        <v>0</v>
      </c>
      <c r="G37" s="15"/>
      <c r="H37" s="18"/>
      <c r="I37" s="15"/>
      <c r="J37" s="14"/>
      <c r="K37" s="17"/>
      <c r="L37" s="14"/>
      <c r="M37" s="17"/>
      <c r="N37" s="14"/>
      <c r="O37" s="17"/>
      <c r="P37" s="14"/>
      <c r="Q37" s="21"/>
    </row>
    <row r="38" spans="1:17">
      <c r="A38" s="1"/>
      <c r="B38" s="4"/>
      <c r="C38" s="22"/>
      <c r="D38" s="2"/>
      <c r="E38" s="25">
        <v>15</v>
      </c>
      <c r="F38" s="13" t="str">
        <f>IF(E38= 0,0,VLOOKUP(E38,LP,2))</f>
        <v>L Lester &amp; C Ivin</v>
      </c>
      <c r="G38" s="13" t="s">
        <v>43</v>
      </c>
      <c r="H38" s="16"/>
      <c r="I38" s="13" t="str">
        <f>IF(H38="","",IF(H38&gt;H40,F38,F40))</f>
        <v/>
      </c>
      <c r="J38" s="14"/>
      <c r="K38" s="17"/>
      <c r="L38" s="14"/>
      <c r="M38" s="17"/>
      <c r="N38" s="14"/>
      <c r="O38" s="17"/>
      <c r="P38" s="14"/>
      <c r="Q38" s="21"/>
    </row>
    <row r="39" spans="1:17">
      <c r="A39" s="1"/>
      <c r="B39" s="4"/>
      <c r="C39" s="22"/>
      <c r="D39" s="2"/>
      <c r="E39" s="23"/>
      <c r="F39" s="15">
        <f>IF(E39= 0,0,VLOOKUP(E39,ls,2))</f>
        <v>0</v>
      </c>
      <c r="G39" s="14"/>
      <c r="H39" s="17"/>
      <c r="I39" s="14"/>
      <c r="J39" s="14"/>
      <c r="K39" s="17"/>
      <c r="L39" s="14"/>
      <c r="M39" s="17"/>
      <c r="N39" s="14"/>
      <c r="O39" s="17"/>
      <c r="P39" s="14"/>
      <c r="Q39" s="21"/>
    </row>
    <row r="40" spans="1:17">
      <c r="A40" s="1"/>
      <c r="B40" s="4"/>
      <c r="C40" s="22"/>
      <c r="D40" s="2"/>
      <c r="E40" s="23">
        <v>13</v>
      </c>
      <c r="F40" s="13" t="str">
        <f>IF(E40= 0,0,VLOOKUP(E40,LP,2))</f>
        <v>C Henshaw &amp; L Harvey</v>
      </c>
      <c r="G40" s="14"/>
      <c r="H40" s="17"/>
      <c r="I40" s="14"/>
      <c r="J40" s="14"/>
      <c r="K40" s="17"/>
      <c r="L40" s="14"/>
      <c r="M40" s="17"/>
      <c r="N40" s="14"/>
      <c r="O40" s="17"/>
      <c r="P40" s="14"/>
      <c r="Q40" s="21"/>
    </row>
    <row r="41" spans="1:17">
      <c r="A41" s="1"/>
      <c r="B41" s="4"/>
      <c r="C41" s="22"/>
      <c r="D41" s="2"/>
      <c r="E41" s="24"/>
      <c r="F41" s="15">
        <f>IF(E41= 0,0,VLOOKUP(E41,ls,2))</f>
        <v>0</v>
      </c>
      <c r="G41" s="15"/>
      <c r="H41" s="18"/>
      <c r="I41" s="15"/>
      <c r="J41" s="15"/>
      <c r="K41" s="18"/>
      <c r="L41" s="15"/>
      <c r="M41" s="17"/>
      <c r="N41" s="14"/>
      <c r="O41" s="17"/>
      <c r="P41" s="14"/>
      <c r="Q41" s="21"/>
    </row>
    <row r="42" spans="1:17">
      <c r="A42" s="1"/>
      <c r="B42" s="4"/>
      <c r="C42" s="22"/>
      <c r="D42" s="2"/>
      <c r="E42" s="25">
        <v>31</v>
      </c>
      <c r="F42" s="13" t="str">
        <f>IF(E42= 0,0,VLOOKUP(E42,LP,2))</f>
        <v>J Smallwood &amp; L Band</v>
      </c>
      <c r="G42" s="13" t="s">
        <v>21</v>
      </c>
      <c r="H42" s="16"/>
      <c r="I42" s="13" t="str">
        <f>IF(H42="","",IF(H42&gt;H44,F42,F44))</f>
        <v/>
      </c>
      <c r="J42" s="13" t="s">
        <v>36</v>
      </c>
      <c r="K42" s="16"/>
      <c r="L42" s="13" t="str">
        <f>IF(K42="","",IF(K42&gt;K46,I42,I46))</f>
        <v/>
      </c>
      <c r="M42" s="17"/>
      <c r="N42" s="14"/>
      <c r="O42" s="17"/>
      <c r="P42" s="14"/>
      <c r="Q42" s="21"/>
    </row>
    <row r="43" spans="1:17">
      <c r="A43" s="1"/>
      <c r="B43" s="4"/>
      <c r="C43" s="22"/>
      <c r="D43" s="2"/>
      <c r="E43" s="23"/>
      <c r="F43" s="15">
        <f>IF(E43= 0,0,VLOOKUP(E43,ls,2))</f>
        <v>0</v>
      </c>
      <c r="G43" s="14"/>
      <c r="H43" s="17"/>
      <c r="I43" s="14"/>
      <c r="J43" s="14"/>
      <c r="K43" s="17"/>
      <c r="L43" s="14"/>
      <c r="M43" s="17"/>
      <c r="N43" s="14"/>
      <c r="O43" s="17"/>
      <c r="P43" s="14"/>
      <c r="Q43" s="21"/>
    </row>
    <row r="44" spans="1:17">
      <c r="A44" s="1"/>
      <c r="B44" s="4"/>
      <c r="C44" s="22"/>
      <c r="D44" s="2"/>
      <c r="E44" s="23">
        <v>8</v>
      </c>
      <c r="F44" s="13" t="str">
        <f>IF(E44= 0,0,VLOOKUP(E44,LP,2))</f>
        <v>S Mannall &amp; M Mullen</v>
      </c>
      <c r="G44" s="14"/>
      <c r="H44" s="17"/>
      <c r="I44" s="14"/>
      <c r="J44" s="14"/>
      <c r="K44" s="17"/>
      <c r="L44" s="14"/>
      <c r="M44" s="17"/>
      <c r="N44" s="14"/>
      <c r="O44" s="17"/>
      <c r="P44" s="14"/>
      <c r="Q44" s="21"/>
    </row>
    <row r="45" spans="1:17">
      <c r="A45" s="1"/>
      <c r="B45" s="4"/>
      <c r="C45" s="22"/>
      <c r="D45" s="2"/>
      <c r="E45" s="24"/>
      <c r="F45" s="15">
        <f>IF(E45= 0,0,VLOOKUP(E45,ls,2))</f>
        <v>0</v>
      </c>
      <c r="G45" s="15"/>
      <c r="H45" s="18"/>
      <c r="I45" s="15"/>
      <c r="J45" s="14"/>
      <c r="K45" s="17"/>
      <c r="L45" s="14"/>
      <c r="M45" s="17"/>
      <c r="N45" s="14"/>
      <c r="O45" s="17"/>
      <c r="P45" s="14"/>
      <c r="Q45" s="21"/>
    </row>
    <row r="46" spans="1:17">
      <c r="A46" s="1"/>
      <c r="B46" s="4"/>
      <c r="C46" s="22"/>
      <c r="D46" s="2"/>
      <c r="E46" s="25">
        <v>21</v>
      </c>
      <c r="F46" s="13" t="str">
        <f>IF(E46= 0,0,VLOOKUP(E46,LP,2))</f>
        <v>G Gilkes &amp; M Allen</v>
      </c>
      <c r="G46" s="13" t="s">
        <v>24</v>
      </c>
      <c r="H46" s="16"/>
      <c r="I46" s="13" t="str">
        <f>IF(H46="","",IF(H46&gt;H48,F46,F48))</f>
        <v/>
      </c>
      <c r="J46" s="14"/>
      <c r="K46" s="17"/>
      <c r="L46" s="14"/>
      <c r="M46" s="17"/>
      <c r="N46" s="14"/>
      <c r="O46" s="17"/>
      <c r="P46" s="14"/>
      <c r="Q46" s="21"/>
    </row>
    <row r="47" spans="1:17">
      <c r="A47" s="1"/>
      <c r="B47" s="4"/>
      <c r="C47" s="22"/>
      <c r="D47" s="2"/>
      <c r="E47" s="23"/>
      <c r="F47" s="15">
        <f>IF(E47= 0,0,VLOOKUP(E47,ls,2))</f>
        <v>0</v>
      </c>
      <c r="G47" s="14"/>
      <c r="H47" s="17"/>
      <c r="I47" s="14"/>
      <c r="J47" s="14"/>
      <c r="K47" s="17"/>
      <c r="L47" s="14"/>
      <c r="M47" s="17"/>
      <c r="N47" s="14"/>
      <c r="O47" s="17"/>
      <c r="P47" s="14"/>
      <c r="Q47" s="21"/>
    </row>
    <row r="48" spans="1:17">
      <c r="A48" s="1"/>
      <c r="B48" s="4"/>
      <c r="C48" s="22"/>
      <c r="D48" s="3"/>
      <c r="E48" s="23">
        <v>25</v>
      </c>
      <c r="F48" s="13" t="str">
        <f>IF(E48= 0,0,VLOOKUP(E48,LP,2))</f>
        <v>B Land &amp; D Warn</v>
      </c>
      <c r="G48" s="14"/>
      <c r="H48" s="17"/>
      <c r="I48" s="14"/>
      <c r="J48" s="14"/>
      <c r="K48" s="17"/>
      <c r="L48" s="14"/>
      <c r="M48" s="17"/>
      <c r="N48" s="14"/>
      <c r="O48" s="17"/>
      <c r="P48" s="14"/>
      <c r="Q48" s="21"/>
    </row>
    <row r="49" spans="1:17">
      <c r="A49" s="1"/>
      <c r="B49" s="4"/>
      <c r="C49" s="22"/>
      <c r="D49" s="3"/>
      <c r="E49" s="24"/>
      <c r="F49" s="15">
        <f>IF(E49= 0,0,VLOOKUP(E49,ls,2))</f>
        <v>0</v>
      </c>
      <c r="G49" s="15"/>
      <c r="H49" s="18"/>
      <c r="I49" s="15"/>
      <c r="J49" s="15"/>
      <c r="K49" s="18"/>
      <c r="L49" s="15"/>
      <c r="M49" s="18"/>
      <c r="N49" s="15"/>
      <c r="O49" s="17"/>
      <c r="P49" s="14"/>
      <c r="Q49" s="21"/>
    </row>
    <row r="50" spans="1:17">
      <c r="A50" s="1"/>
      <c r="B50" s="4"/>
      <c r="C50" s="22"/>
      <c r="D50" s="3"/>
      <c r="E50" s="25">
        <v>4</v>
      </c>
      <c r="F50" s="13" t="str">
        <f>IF(E50= 0,0,VLOOKUP(E50,LP,2))</f>
        <v>R Thompson &amp; L Quantrell</v>
      </c>
      <c r="G50" s="13" t="s">
        <v>27</v>
      </c>
      <c r="H50" s="16"/>
      <c r="I50" s="13" t="str">
        <f>IF(H50="","",IF(H50&gt;H52,F50,F52))</f>
        <v/>
      </c>
      <c r="J50" s="13" t="s">
        <v>37</v>
      </c>
      <c r="K50" s="16"/>
      <c r="L50" s="13" t="str">
        <f>IF(K50="","",IF(K50&gt;K54,I50,I54))</f>
        <v/>
      </c>
      <c r="M50" s="16"/>
      <c r="N50" s="13" t="str">
        <f>IF(M50="","",IF(M50&gt;M58,L50,L58))</f>
        <v/>
      </c>
      <c r="O50" s="17"/>
      <c r="P50" s="14"/>
      <c r="Q50" s="21"/>
    </row>
    <row r="51" spans="1:17">
      <c r="A51" s="1"/>
      <c r="B51" s="4"/>
      <c r="C51" s="22"/>
      <c r="D51" s="3"/>
      <c r="E51" s="23"/>
      <c r="F51" s="15">
        <f>IF(E51= 0,0,VLOOKUP(E51,ls,2))</f>
        <v>0</v>
      </c>
      <c r="G51" s="14"/>
      <c r="H51" s="17"/>
      <c r="I51" s="14"/>
      <c r="J51" s="14"/>
      <c r="K51" s="17"/>
      <c r="L51" s="14"/>
      <c r="M51" s="17"/>
      <c r="N51" s="14"/>
      <c r="O51" s="17"/>
      <c r="P51" s="14"/>
      <c r="Q51" s="21"/>
    </row>
    <row r="52" spans="1:17">
      <c r="A52" s="1"/>
      <c r="B52" s="4"/>
      <c r="C52" s="22"/>
      <c r="D52" s="3"/>
      <c r="E52" s="23">
        <v>28</v>
      </c>
      <c r="F52" s="13" t="str">
        <f>IF(E52= 0,0,VLOOKUP(E52,LP,2))</f>
        <v>P Fisher &amp; S Morgan</v>
      </c>
      <c r="G52" s="14"/>
      <c r="H52" s="17"/>
      <c r="I52" s="14"/>
      <c r="J52" s="14"/>
      <c r="K52" s="17"/>
      <c r="L52" s="14"/>
      <c r="M52" s="17"/>
      <c r="N52" s="14"/>
      <c r="O52" s="17"/>
      <c r="P52" s="14"/>
      <c r="Q52" s="21"/>
    </row>
    <row r="53" spans="1:17">
      <c r="A53" s="1"/>
      <c r="B53" s="4"/>
      <c r="C53" s="22"/>
      <c r="D53" s="3"/>
      <c r="E53" s="24"/>
      <c r="F53" s="15">
        <f>IF(E53= 0,0,VLOOKUP(E53,ls,2))</f>
        <v>0</v>
      </c>
      <c r="G53" s="15"/>
      <c r="H53" s="18"/>
      <c r="I53" s="15"/>
      <c r="J53" s="14"/>
      <c r="K53" s="17"/>
      <c r="L53" s="14"/>
      <c r="M53" s="17"/>
      <c r="N53" s="14"/>
      <c r="O53" s="17"/>
      <c r="P53" s="14"/>
      <c r="Q53" s="21"/>
    </row>
    <row r="54" spans="1:17">
      <c r="A54" s="1"/>
      <c r="B54" s="4"/>
      <c r="C54" s="22"/>
      <c r="D54" s="3"/>
      <c r="E54" s="25">
        <v>18</v>
      </c>
      <c r="F54" s="13" t="str">
        <f>IF(E54= 0,0,VLOOKUP(E54,LP,2))</f>
        <v>B Ruscoe &amp; B Davies</v>
      </c>
      <c r="G54" s="13" t="s">
        <v>28</v>
      </c>
      <c r="H54" s="16"/>
      <c r="I54" s="13" t="str">
        <f>IF(H54="","",IF(H54&gt;H56,F54,F56))</f>
        <v/>
      </c>
      <c r="J54" s="14"/>
      <c r="K54" s="17"/>
      <c r="L54" s="14"/>
      <c r="M54" s="17"/>
      <c r="N54" s="14"/>
      <c r="O54" s="17"/>
      <c r="P54" s="14"/>
      <c r="Q54" s="21"/>
    </row>
    <row r="55" spans="1:17">
      <c r="A55" s="1"/>
      <c r="B55" s="4"/>
      <c r="C55" s="22"/>
      <c r="D55" s="3"/>
      <c r="E55" s="23"/>
      <c r="F55" s="15">
        <f>IF(E55= 0,0,VLOOKUP(E55,ls,2))</f>
        <v>0</v>
      </c>
      <c r="G55" s="14"/>
      <c r="H55" s="17"/>
      <c r="I55" s="14"/>
      <c r="J55" s="14"/>
      <c r="K55" s="17"/>
      <c r="L55" s="14"/>
      <c r="M55" s="17"/>
      <c r="N55" s="14"/>
      <c r="O55" s="17"/>
      <c r="P55" s="14"/>
      <c r="Q55" s="21"/>
    </row>
    <row r="56" spans="1:17">
      <c r="A56" s="1"/>
      <c r="B56" s="4"/>
      <c r="C56" s="22"/>
      <c r="D56" s="3"/>
      <c r="E56" s="23">
        <v>32</v>
      </c>
      <c r="F56" s="13" t="str">
        <f>IF(E56= 0,0,VLOOKUP(E56,LP,2))</f>
        <v>J Jackson &amp; G Young</v>
      </c>
      <c r="G56" s="14"/>
      <c r="H56" s="17"/>
      <c r="I56" s="14"/>
      <c r="J56" s="14"/>
      <c r="K56" s="17"/>
      <c r="L56" s="14"/>
      <c r="M56" s="17"/>
      <c r="N56" s="14"/>
      <c r="O56" s="17"/>
      <c r="P56" s="14"/>
      <c r="Q56" s="21"/>
    </row>
    <row r="57" spans="1:17">
      <c r="A57" s="1"/>
      <c r="B57" s="4"/>
      <c r="C57" s="22"/>
      <c r="D57" s="3"/>
      <c r="E57" s="24"/>
      <c r="F57" s="15">
        <f>IF(E57= 0,0,VLOOKUP(E57,ls,2))</f>
        <v>0</v>
      </c>
      <c r="G57" s="15"/>
      <c r="H57" s="18"/>
      <c r="I57" s="15"/>
      <c r="J57" s="15"/>
      <c r="K57" s="18"/>
      <c r="L57" s="15"/>
      <c r="M57" s="17"/>
      <c r="N57" s="14"/>
      <c r="O57" s="17"/>
      <c r="P57" s="14"/>
      <c r="Q57" s="21"/>
    </row>
    <row r="58" spans="1:17">
      <c r="A58" s="1"/>
      <c r="B58" s="4"/>
      <c r="C58" s="22"/>
      <c r="D58" s="3"/>
      <c r="E58" s="25">
        <v>16</v>
      </c>
      <c r="F58" s="13" t="str">
        <f>IF(E58= 0,0,VLOOKUP(E58,LP,2))</f>
        <v>A Reynolds &amp; M Milsom</v>
      </c>
      <c r="G58" s="13" t="s">
        <v>29</v>
      </c>
      <c r="H58" s="16"/>
      <c r="I58" s="13" t="str">
        <f>IF(H58="","",IF(H58&gt;H60,F58,F60))</f>
        <v/>
      </c>
      <c r="J58" s="13" t="s">
        <v>38</v>
      </c>
      <c r="K58" s="16"/>
      <c r="L58" s="13" t="str">
        <f>IF(K58="","",IF(K58&gt;K62,I58,I62))</f>
        <v/>
      </c>
      <c r="M58" s="17"/>
      <c r="N58" s="14"/>
      <c r="O58" s="17"/>
      <c r="P58" s="14"/>
      <c r="Q58" s="21"/>
    </row>
    <row r="59" spans="1:17">
      <c r="A59" s="1"/>
      <c r="B59" s="4"/>
      <c r="C59" s="22"/>
      <c r="D59" s="3"/>
      <c r="E59" s="23"/>
      <c r="F59" s="15">
        <f>IF(E59= 0,0,VLOOKUP(E59,ls,2))</f>
        <v>0</v>
      </c>
      <c r="G59" s="14"/>
      <c r="H59" s="17"/>
      <c r="I59" s="14"/>
      <c r="J59" s="14"/>
      <c r="K59" s="17"/>
      <c r="L59" s="14"/>
      <c r="M59" s="17"/>
      <c r="N59" s="14"/>
      <c r="O59" s="17"/>
      <c r="P59" s="14"/>
      <c r="Q59" s="21"/>
    </row>
    <row r="60" spans="1:17">
      <c r="A60" s="1"/>
      <c r="B60" s="4"/>
      <c r="C60" s="22"/>
      <c r="D60" s="3"/>
      <c r="E60" s="23">
        <v>5</v>
      </c>
      <c r="F60" s="13" t="str">
        <f>IF(E60= 0,0,VLOOKUP(E60,LP,2))</f>
        <v>C Hollet &amp; M Harris</v>
      </c>
      <c r="G60" s="14"/>
      <c r="H60" s="17"/>
      <c r="I60" s="14"/>
      <c r="J60" s="14"/>
      <c r="K60" s="17"/>
      <c r="L60" s="14"/>
      <c r="M60" s="17"/>
      <c r="N60" s="14"/>
      <c r="O60" s="17"/>
      <c r="P60" s="14"/>
      <c r="Q60" s="21"/>
    </row>
    <row r="61" spans="1:17">
      <c r="A61" s="1"/>
      <c r="B61" s="4"/>
      <c r="C61" s="22"/>
      <c r="D61" s="3"/>
      <c r="E61" s="24"/>
      <c r="F61" s="15">
        <f>IF(E61= 0,0,VLOOKUP(E61,ls,2))</f>
        <v>0</v>
      </c>
      <c r="G61" s="15"/>
      <c r="H61" s="18"/>
      <c r="I61" s="15"/>
      <c r="J61" s="14"/>
      <c r="K61" s="17"/>
      <c r="L61" s="14"/>
      <c r="M61" s="17"/>
      <c r="N61" s="14"/>
      <c r="O61" s="17"/>
      <c r="P61" s="14"/>
      <c r="Q61" s="21"/>
    </row>
    <row r="62" spans="1:17">
      <c r="A62" s="1"/>
      <c r="B62" s="4"/>
      <c r="C62" s="22"/>
      <c r="D62" s="3"/>
      <c r="E62" s="25">
        <v>3</v>
      </c>
      <c r="F62" s="13" t="str">
        <f>IF(E62= 0,0,VLOOKUP(E62,LP,2))</f>
        <v>J John &amp; L Burgess</v>
      </c>
      <c r="G62" s="13" t="s">
        <v>30</v>
      </c>
      <c r="H62" s="16"/>
      <c r="I62" s="13" t="str">
        <f>IF(H62="","",IF(H62&gt;H64,F62,F64))</f>
        <v/>
      </c>
      <c r="J62" s="14"/>
      <c r="K62" s="17"/>
      <c r="L62" s="14"/>
      <c r="M62" s="17"/>
      <c r="N62" s="14"/>
      <c r="O62" s="17"/>
      <c r="P62" s="14"/>
      <c r="Q62" s="21"/>
    </row>
    <row r="63" spans="1:17">
      <c r="A63" s="1"/>
      <c r="B63" s="4"/>
      <c r="C63" s="22"/>
      <c r="D63" s="3"/>
      <c r="E63" s="23"/>
      <c r="F63" s="15">
        <f>IF(E63= 0,0,VLOOKUP(E63,ls,2))</f>
        <v>0</v>
      </c>
      <c r="G63" s="14"/>
      <c r="H63" s="17"/>
      <c r="I63" s="14"/>
      <c r="J63" s="14"/>
      <c r="K63" s="17"/>
      <c r="L63" s="14"/>
      <c r="M63" s="17"/>
      <c r="N63" s="14"/>
      <c r="O63" s="17"/>
      <c r="P63" s="14"/>
      <c r="Q63" s="21"/>
    </row>
    <row r="64" spans="1:17">
      <c r="A64" s="1"/>
      <c r="B64" s="4"/>
      <c r="C64" s="22"/>
      <c r="D64" s="3"/>
      <c r="E64" s="23">
        <v>33</v>
      </c>
      <c r="F64" s="13" t="str">
        <f>IF(E64= 0,0,VLOOKUP(E64,LP,2))</f>
        <v>S Sephton &amp; P Marsh</v>
      </c>
      <c r="G64" s="14"/>
      <c r="H64" s="17"/>
      <c r="I64" s="14"/>
      <c r="J64" s="14"/>
      <c r="K64" s="17"/>
      <c r="L64" s="14"/>
      <c r="M64" s="17"/>
      <c r="N64" s="14"/>
      <c r="O64" s="17"/>
      <c r="P64" s="14"/>
      <c r="Q64" s="21"/>
    </row>
    <row r="65" spans="1:17">
      <c r="A65" s="1"/>
      <c r="B65" s="4"/>
      <c r="C65" s="22"/>
      <c r="D65" s="3"/>
      <c r="E65" s="24"/>
      <c r="F65" s="15">
        <f>IF(E65= 0,0,VLOOKUP(E65,ls,2))</f>
        <v>0</v>
      </c>
      <c r="G65" s="15"/>
      <c r="H65" s="18"/>
      <c r="I65" s="15"/>
      <c r="J65" s="15"/>
      <c r="K65" s="18"/>
      <c r="L65" s="15"/>
      <c r="M65" s="18"/>
      <c r="N65" s="15"/>
      <c r="O65" s="18"/>
      <c r="P65" s="15"/>
      <c r="Q65" s="21"/>
    </row>
  </sheetData>
  <sheetProtection sheet="1" objects="1" scenarios="1"/>
  <mergeCells count="212">
    <mergeCell ref="E62:E63"/>
    <mergeCell ref="E64:E65"/>
    <mergeCell ref="E52:E53"/>
    <mergeCell ref="E54:E55"/>
    <mergeCell ref="E56:E57"/>
    <mergeCell ref="E58:E59"/>
    <mergeCell ref="E60:E61"/>
    <mergeCell ref="E42:E43"/>
    <mergeCell ref="E44:E45"/>
    <mergeCell ref="E46:E47"/>
    <mergeCell ref="E48:E49"/>
    <mergeCell ref="E50:E51"/>
    <mergeCell ref="E32:E33"/>
    <mergeCell ref="E34:E35"/>
    <mergeCell ref="E36:E37"/>
    <mergeCell ref="E38:E39"/>
    <mergeCell ref="E40:E41"/>
    <mergeCell ref="E22:E23"/>
    <mergeCell ref="E24:E25"/>
    <mergeCell ref="E26:E27"/>
    <mergeCell ref="E28:E29"/>
    <mergeCell ref="E30:E31"/>
    <mergeCell ref="E12:E13"/>
    <mergeCell ref="E14:E15"/>
    <mergeCell ref="E16:E17"/>
    <mergeCell ref="E18:E19"/>
    <mergeCell ref="E20:E21"/>
    <mergeCell ref="E2:E3"/>
    <mergeCell ref="E4:E5"/>
    <mergeCell ref="E6:E7"/>
    <mergeCell ref="E8:E9"/>
    <mergeCell ref="E10:E11"/>
    <mergeCell ref="G62:G65"/>
    <mergeCell ref="J2:J9"/>
    <mergeCell ref="J10:J17"/>
    <mergeCell ref="J18:J25"/>
    <mergeCell ref="J26:J33"/>
    <mergeCell ref="J34:J41"/>
    <mergeCell ref="J42:J49"/>
    <mergeCell ref="J50:J57"/>
    <mergeCell ref="J58:J65"/>
    <mergeCell ref="G42:G45"/>
    <mergeCell ref="G46:G49"/>
    <mergeCell ref="G50:G53"/>
    <mergeCell ref="G54:G57"/>
    <mergeCell ref="G58:G61"/>
    <mergeCell ref="G22:G25"/>
    <mergeCell ref="G26:G29"/>
    <mergeCell ref="G30:G33"/>
    <mergeCell ref="G34:G37"/>
    <mergeCell ref="G38:G41"/>
    <mergeCell ref="G2:G5"/>
    <mergeCell ref="G6:G9"/>
    <mergeCell ref="G10:G13"/>
    <mergeCell ref="G14:G17"/>
    <mergeCell ref="G18:G21"/>
    <mergeCell ref="C56:C57"/>
    <mergeCell ref="C58:C59"/>
    <mergeCell ref="C60:C61"/>
    <mergeCell ref="C62:C63"/>
    <mergeCell ref="C64:C65"/>
    <mergeCell ref="C46:C47"/>
    <mergeCell ref="C48:C49"/>
    <mergeCell ref="C50:C51"/>
    <mergeCell ref="C52:C53"/>
    <mergeCell ref="C54:C55"/>
    <mergeCell ref="C36:C37"/>
    <mergeCell ref="C38:C39"/>
    <mergeCell ref="C40:C41"/>
    <mergeCell ref="C42:C43"/>
    <mergeCell ref="C44:C45"/>
    <mergeCell ref="C26:C27"/>
    <mergeCell ref="C28:C29"/>
    <mergeCell ref="C30:C31"/>
    <mergeCell ref="C32:C33"/>
    <mergeCell ref="C34:C35"/>
    <mergeCell ref="C16:C17"/>
    <mergeCell ref="C18:C19"/>
    <mergeCell ref="C20:C21"/>
    <mergeCell ref="C22:C23"/>
    <mergeCell ref="C24:C25"/>
    <mergeCell ref="C6:C7"/>
    <mergeCell ref="C8:C9"/>
    <mergeCell ref="C10:C11"/>
    <mergeCell ref="C12:C13"/>
    <mergeCell ref="C14:C15"/>
    <mergeCell ref="Q2:Q33"/>
    <mergeCell ref="Q34:Q65"/>
    <mergeCell ref="C2:C3"/>
    <mergeCell ref="C4:C5"/>
    <mergeCell ref="K58:K61"/>
    <mergeCell ref="K62:K65"/>
    <mergeCell ref="M2:M9"/>
    <mergeCell ref="M10:M17"/>
    <mergeCell ref="M18:M25"/>
    <mergeCell ref="M26:M33"/>
    <mergeCell ref="M34:M41"/>
    <mergeCell ref="M42:M49"/>
    <mergeCell ref="M50:M57"/>
    <mergeCell ref="M58:M65"/>
    <mergeCell ref="H62:H63"/>
    <mergeCell ref="H64:H65"/>
    <mergeCell ref="K2:K5"/>
    <mergeCell ref="K6:K9"/>
    <mergeCell ref="K10:K13"/>
    <mergeCell ref="K14:K17"/>
    <mergeCell ref="K18:K21"/>
    <mergeCell ref="K22:K25"/>
    <mergeCell ref="K26:K29"/>
    <mergeCell ref="K30:K33"/>
    <mergeCell ref="H58:H59"/>
    <mergeCell ref="H60:H61"/>
    <mergeCell ref="H42:H43"/>
    <mergeCell ref="H44:H45"/>
    <mergeCell ref="H46:H47"/>
    <mergeCell ref="H48:H49"/>
    <mergeCell ref="H50:H51"/>
    <mergeCell ref="H32:H33"/>
    <mergeCell ref="H34:H35"/>
    <mergeCell ref="H36:H37"/>
    <mergeCell ref="H38:H39"/>
    <mergeCell ref="H40:H41"/>
    <mergeCell ref="H52:H53"/>
    <mergeCell ref="H54:H55"/>
    <mergeCell ref="H56:H57"/>
    <mergeCell ref="H24:H25"/>
    <mergeCell ref="H26:H27"/>
    <mergeCell ref="H28:H29"/>
    <mergeCell ref="H30:H31"/>
    <mergeCell ref="H12:H13"/>
    <mergeCell ref="H14:H15"/>
    <mergeCell ref="H16:H17"/>
    <mergeCell ref="H18:H19"/>
    <mergeCell ref="H20:H21"/>
    <mergeCell ref="F36:F37"/>
    <mergeCell ref="F38:F39"/>
    <mergeCell ref="F40:F41"/>
    <mergeCell ref="F42:F43"/>
    <mergeCell ref="F44:F45"/>
    <mergeCell ref="F46:F47"/>
    <mergeCell ref="H2:H3"/>
    <mergeCell ref="H4:H5"/>
    <mergeCell ref="H6:H7"/>
    <mergeCell ref="H8:H9"/>
    <mergeCell ref="H10:H11"/>
    <mergeCell ref="F24:F25"/>
    <mergeCell ref="F2:F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H22:H23"/>
    <mergeCell ref="F62:F63"/>
    <mergeCell ref="F64:F65"/>
    <mergeCell ref="I2:I5"/>
    <mergeCell ref="I6:I9"/>
    <mergeCell ref="I10:I13"/>
    <mergeCell ref="I14:I17"/>
    <mergeCell ref="I18:I21"/>
    <mergeCell ref="I22:I25"/>
    <mergeCell ref="I26:I29"/>
    <mergeCell ref="I30:I33"/>
    <mergeCell ref="F50:F51"/>
    <mergeCell ref="F52:F53"/>
    <mergeCell ref="F54:F55"/>
    <mergeCell ref="F56:F57"/>
    <mergeCell ref="F58:F59"/>
    <mergeCell ref="F60:F61"/>
    <mergeCell ref="I58:I61"/>
    <mergeCell ref="I62:I65"/>
    <mergeCell ref="F48:F49"/>
    <mergeCell ref="F26:F27"/>
    <mergeCell ref="F28:F29"/>
    <mergeCell ref="F30:F31"/>
    <mergeCell ref="F32:F33"/>
    <mergeCell ref="F34:F35"/>
    <mergeCell ref="L2:L9"/>
    <mergeCell ref="L10:L17"/>
    <mergeCell ref="L18:L25"/>
    <mergeCell ref="L26:L33"/>
    <mergeCell ref="L34:L41"/>
    <mergeCell ref="L42:L49"/>
    <mergeCell ref="L50:L57"/>
    <mergeCell ref="L58:L65"/>
    <mergeCell ref="I34:I37"/>
    <mergeCell ref="I38:I41"/>
    <mergeCell ref="I42:I45"/>
    <mergeCell ref="I46:I49"/>
    <mergeCell ref="I50:I53"/>
    <mergeCell ref="I54:I57"/>
    <mergeCell ref="K34:K37"/>
    <mergeCell ref="K38:K41"/>
    <mergeCell ref="K42:K45"/>
    <mergeCell ref="K46:K49"/>
    <mergeCell ref="K50:K53"/>
    <mergeCell ref="K54:K57"/>
    <mergeCell ref="N2:N17"/>
    <mergeCell ref="N18:N33"/>
    <mergeCell ref="N34:N49"/>
    <mergeCell ref="N50:N65"/>
    <mergeCell ref="P2:P33"/>
    <mergeCell ref="P34:P65"/>
    <mergeCell ref="O2:O17"/>
    <mergeCell ref="O18:O33"/>
    <mergeCell ref="O34:O49"/>
    <mergeCell ref="O50:O65"/>
  </mergeCells>
  <pageMargins left="0.11811023622047245" right="0.11811023622047245" top="0.74803149606299213" bottom="0.15748031496062992" header="0.19685039370078741" footer="0"/>
  <pageSetup paperSize="9" scale="77" fitToHeight="2" orientation="landscape" r:id="rId1"/>
  <headerFooter>
    <oddHeader>&amp;C&amp;"-,Bold"&amp;18ANDALUSIAN CHAMPIONSHIPS 2016
LADIES PAIRS</oddHead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ENTRY LP</vt:lpstr>
      <vt:lpstr>LADIES PAIRS</vt:lpstr>
      <vt:lpstr>LP</vt:lpstr>
      <vt:lpstr>ls</vt:lpstr>
      <vt:lpstr>MP</vt:lpstr>
      <vt:lpstr>ms</vt:lpstr>
      <vt:lpstr>'LADIES PAIRS'!Print_Titles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Dave</cp:lastModifiedBy>
  <cp:lastPrinted>2016-06-29T12:50:05Z</cp:lastPrinted>
  <dcterms:created xsi:type="dcterms:W3CDTF">2016-06-05T13:36:17Z</dcterms:created>
  <dcterms:modified xsi:type="dcterms:W3CDTF">2016-07-05T16:43:48Z</dcterms:modified>
</cp:coreProperties>
</file>