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600" windowHeight="8220" activeTab="1"/>
  </bookViews>
  <sheets>
    <sheet name="entry ms" sheetId="1" r:id="rId1"/>
    <sheet name="mens singles" sheetId="2" r:id="rId2"/>
  </sheets>
  <definedNames>
    <definedName name="location">'mens singles'!#REF!</definedName>
    <definedName name="ms">'entry ms'!$A:$B</definedName>
  </definedNames>
  <calcPr calcId="125725"/>
</workbook>
</file>

<file path=xl/calcChain.xml><?xml version="1.0" encoding="utf-8"?>
<calcChain xmlns="http://schemas.openxmlformats.org/spreadsheetml/2006/main">
  <c r="G2" i="2"/>
  <c r="G28"/>
  <c r="G60"/>
  <c r="J2"/>
  <c r="J4"/>
  <c r="J6"/>
  <c r="J8"/>
  <c r="G61"/>
  <c r="J60" s="1"/>
  <c r="M58" s="1"/>
  <c r="G62"/>
  <c r="G63"/>
  <c r="G65"/>
  <c r="G64"/>
  <c r="J64" s="1"/>
  <c r="M62" s="1"/>
  <c r="P58" s="1"/>
  <c r="R50" s="1"/>
  <c r="T34" s="1"/>
  <c r="C65"/>
  <c r="C64"/>
  <c r="C63"/>
  <c r="C62"/>
  <c r="C61"/>
  <c r="C60"/>
  <c r="C59"/>
  <c r="C58"/>
  <c r="C57"/>
  <c r="C56"/>
  <c r="C13"/>
  <c r="G7" s="1"/>
  <c r="C12"/>
  <c r="C11"/>
  <c r="G6" s="1"/>
  <c r="C10"/>
  <c r="C9"/>
  <c r="G5" s="1"/>
  <c r="C8"/>
  <c r="C7"/>
  <c r="C6"/>
  <c r="G4" s="1"/>
  <c r="C5"/>
  <c r="C4"/>
  <c r="G3" s="1"/>
  <c r="C3"/>
  <c r="C2"/>
  <c r="J62"/>
  <c r="G59"/>
  <c r="J58" s="1"/>
  <c r="G58"/>
  <c r="G57"/>
  <c r="G56"/>
  <c r="G55"/>
  <c r="J54" s="1"/>
  <c r="G54"/>
  <c r="G53"/>
  <c r="J52" s="1"/>
  <c r="M50" s="1"/>
  <c r="G52"/>
  <c r="G51"/>
  <c r="J50" s="1"/>
  <c r="G50"/>
  <c r="G49"/>
  <c r="G48"/>
  <c r="G47"/>
  <c r="J46" s="1"/>
  <c r="G46"/>
  <c r="G45"/>
  <c r="J44" s="1"/>
  <c r="M42" s="1"/>
  <c r="G44"/>
  <c r="G43"/>
  <c r="J42" s="1"/>
  <c r="G42"/>
  <c r="G41"/>
  <c r="G40"/>
  <c r="G39"/>
  <c r="J38" s="1"/>
  <c r="G38"/>
  <c r="G37"/>
  <c r="J36" s="1"/>
  <c r="M34" s="1"/>
  <c r="G36"/>
  <c r="G35"/>
  <c r="J34" s="1"/>
  <c r="G34"/>
  <c r="G33"/>
  <c r="G32"/>
  <c r="J32" s="1"/>
  <c r="M30" s="1"/>
  <c r="P26" s="1"/>
  <c r="R18" s="1"/>
  <c r="G31"/>
  <c r="J30" s="1"/>
  <c r="G30"/>
  <c r="G29"/>
  <c r="J28" s="1"/>
  <c r="M26" s="1"/>
  <c r="G27"/>
  <c r="J26" s="1"/>
  <c r="G26"/>
  <c r="G25"/>
  <c r="G24"/>
  <c r="G23"/>
  <c r="J22" s="1"/>
  <c r="G22"/>
  <c r="G21"/>
  <c r="J20" s="1"/>
  <c r="M18" s="1"/>
  <c r="G20"/>
  <c r="G19"/>
  <c r="J18" s="1"/>
  <c r="G18"/>
  <c r="G17"/>
  <c r="G16"/>
  <c r="J16" s="1"/>
  <c r="M14" s="1"/>
  <c r="P10" s="1"/>
  <c r="G15"/>
  <c r="J14" s="1"/>
  <c r="G14"/>
  <c r="G13"/>
  <c r="J12" s="1"/>
  <c r="M10" s="1"/>
  <c r="G12"/>
  <c r="G11"/>
  <c r="J10" s="1"/>
  <c r="G10"/>
  <c r="G9"/>
  <c r="G8"/>
  <c r="M6" s="1"/>
  <c r="P2" s="1"/>
  <c r="R2" s="1"/>
  <c r="T2" s="1"/>
  <c r="M2"/>
  <c r="J56"/>
  <c r="M54" s="1"/>
  <c r="P50" s="1"/>
  <c r="J48"/>
  <c r="M46" s="1"/>
  <c r="P42" s="1"/>
  <c r="J40"/>
  <c r="M38" s="1"/>
  <c r="P34" s="1"/>
  <c r="R34" s="1"/>
  <c r="J24"/>
  <c r="M22" s="1"/>
  <c r="P18" s="1"/>
</calcChain>
</file>

<file path=xl/sharedStrings.xml><?xml version="1.0" encoding="utf-8"?>
<sst xmlns="http://schemas.openxmlformats.org/spreadsheetml/2006/main" count="240" uniqueCount="167">
  <si>
    <t>Team No</t>
  </si>
  <si>
    <t>Names</t>
  </si>
  <si>
    <t>Round of 8</t>
  </si>
  <si>
    <t>Round of 64</t>
  </si>
  <si>
    <t>Round of 32</t>
  </si>
  <si>
    <t>Round of 16</t>
  </si>
  <si>
    <t>Semi Finals</t>
  </si>
  <si>
    <t>Final</t>
  </si>
  <si>
    <t>R Birmingham</t>
  </si>
  <si>
    <t>C Ewer</t>
  </si>
  <si>
    <t>A Crilly</t>
  </si>
  <si>
    <t>L John</t>
  </si>
  <si>
    <t>J Burgess</t>
  </si>
  <si>
    <t>B Thompson</t>
  </si>
  <si>
    <t>J Fitzgerald</t>
  </si>
  <si>
    <t>T Lear</t>
  </si>
  <si>
    <t>K Richardson</t>
  </si>
  <si>
    <t>T Mullen</t>
  </si>
  <si>
    <t>D Brannon</t>
  </si>
  <si>
    <t>C Taylor</t>
  </si>
  <si>
    <t>J Sibley</t>
  </si>
  <si>
    <t>M Micklefield</t>
  </si>
  <si>
    <t>J Mannall</t>
  </si>
  <si>
    <t>A DeBoer</t>
  </si>
  <si>
    <t>F Mehmet</t>
  </si>
  <si>
    <t>G Donck</t>
  </si>
  <si>
    <t>T Whitehouse</t>
  </si>
  <si>
    <t>K Harvey</t>
  </si>
  <si>
    <t>D Frith</t>
  </si>
  <si>
    <t>B Seymour</t>
  </si>
  <si>
    <t>T Bettell</t>
  </si>
  <si>
    <t>A Reynolds</t>
  </si>
  <si>
    <t>J Dedman</t>
  </si>
  <si>
    <t>B Green</t>
  </si>
  <si>
    <t>K Lester</t>
  </si>
  <si>
    <t>D Horton</t>
  </si>
  <si>
    <t>D Ebdon</t>
  </si>
  <si>
    <t>D Sewell</t>
  </si>
  <si>
    <t>R Swaine</t>
  </si>
  <si>
    <t>D Bridges</t>
  </si>
  <si>
    <t>K Turner</t>
  </si>
  <si>
    <t>R Brown</t>
  </si>
  <si>
    <t>A Cooper</t>
  </si>
  <si>
    <t>M Reynolds</t>
  </si>
  <si>
    <t>M Bray</t>
  </si>
  <si>
    <t>G Aldridge</t>
  </si>
  <si>
    <t>G Edginton</t>
  </si>
  <si>
    <t>M Smith</t>
  </si>
  <si>
    <t>J Abeal</t>
  </si>
  <si>
    <t>G Ellwood</t>
  </si>
  <si>
    <t>A Cox</t>
  </si>
  <si>
    <t>B Davies</t>
  </si>
  <si>
    <t>J Carr</t>
  </si>
  <si>
    <t>P Fry</t>
  </si>
  <si>
    <t>N Cummins</t>
  </si>
  <si>
    <t>A Gateshill</t>
  </si>
  <si>
    <t>M Banfield</t>
  </si>
  <si>
    <t>B Hill</t>
  </si>
  <si>
    <t>T Rogers</t>
  </si>
  <si>
    <t>P Hughes</t>
  </si>
  <si>
    <t>P Baldry</t>
  </si>
  <si>
    <t>T Land</t>
  </si>
  <si>
    <t>G Kain</t>
  </si>
  <si>
    <t>M Detheridge</t>
  </si>
  <si>
    <t>C Down</t>
  </si>
  <si>
    <t>C Lewis</t>
  </si>
  <si>
    <t>J Turner</t>
  </si>
  <si>
    <t>B Gregory</t>
  </si>
  <si>
    <t>J Warn</t>
  </si>
  <si>
    <t>D Carr</t>
  </si>
  <si>
    <t>club</t>
  </si>
  <si>
    <t>almeria</t>
  </si>
  <si>
    <t>Indalo</t>
  </si>
  <si>
    <t>Belplaya</t>
  </si>
  <si>
    <t>Benalmadena</t>
  </si>
  <si>
    <t>benavista</t>
  </si>
  <si>
    <t>La Posada</t>
  </si>
  <si>
    <t>Lauro</t>
  </si>
  <si>
    <t>Mijas</t>
  </si>
  <si>
    <t>Miraflores</t>
  </si>
  <si>
    <t>Zurgena</t>
  </si>
  <si>
    <t>Mojacar</t>
  </si>
  <si>
    <t>cabrera</t>
  </si>
  <si>
    <t>Score</t>
  </si>
  <si>
    <t>No</t>
  </si>
  <si>
    <t>Game</t>
  </si>
  <si>
    <t>ms1</t>
  </si>
  <si>
    <t>ms2</t>
  </si>
  <si>
    <t>ms3</t>
  </si>
  <si>
    <t>ms4</t>
  </si>
  <si>
    <t>ms5</t>
  </si>
  <si>
    <t>ms6</t>
  </si>
  <si>
    <t>ms7</t>
  </si>
  <si>
    <t>ms8</t>
  </si>
  <si>
    <t>ms9</t>
  </si>
  <si>
    <t>ms10</t>
  </si>
  <si>
    <t>ms11</t>
  </si>
  <si>
    <t>ms12</t>
  </si>
  <si>
    <t>ms13</t>
  </si>
  <si>
    <t>ms14</t>
  </si>
  <si>
    <t>ms15</t>
  </si>
  <si>
    <t>ms16</t>
  </si>
  <si>
    <t>ms17</t>
  </si>
  <si>
    <t>ms18</t>
  </si>
  <si>
    <t>ms19</t>
  </si>
  <si>
    <t>ms20</t>
  </si>
  <si>
    <t>ms21</t>
  </si>
  <si>
    <t>ms22</t>
  </si>
  <si>
    <t>ms23</t>
  </si>
  <si>
    <t>ms24</t>
  </si>
  <si>
    <t>ms25</t>
  </si>
  <si>
    <t>ms26</t>
  </si>
  <si>
    <t>ms27</t>
  </si>
  <si>
    <t>ms28</t>
  </si>
  <si>
    <t>ms29</t>
  </si>
  <si>
    <t>ms30</t>
  </si>
  <si>
    <t>ms31</t>
  </si>
  <si>
    <t>ms32</t>
  </si>
  <si>
    <t>ms33</t>
  </si>
  <si>
    <t>ms34</t>
  </si>
  <si>
    <t>ms35</t>
  </si>
  <si>
    <t>ms36</t>
  </si>
  <si>
    <t>ms37</t>
  </si>
  <si>
    <t>ms38</t>
  </si>
  <si>
    <t>ms39</t>
  </si>
  <si>
    <t>ms40</t>
  </si>
  <si>
    <t>ms41</t>
  </si>
  <si>
    <t>ms42</t>
  </si>
  <si>
    <t>ms43</t>
  </si>
  <si>
    <t>ms44</t>
  </si>
  <si>
    <t>ms45</t>
  </si>
  <si>
    <t>ms46</t>
  </si>
  <si>
    <t>ms47</t>
  </si>
  <si>
    <t>ms48</t>
  </si>
  <si>
    <t>ms49</t>
  </si>
  <si>
    <t>ms50</t>
  </si>
  <si>
    <t>ms51</t>
  </si>
  <si>
    <t>ms52</t>
  </si>
  <si>
    <t>ms53</t>
  </si>
  <si>
    <t>ms54</t>
  </si>
  <si>
    <t>ms55</t>
  </si>
  <si>
    <t>ms56</t>
  </si>
  <si>
    <t>A Coleman</t>
  </si>
  <si>
    <t>T Collins</t>
  </si>
  <si>
    <t>T Davies</t>
  </si>
  <si>
    <t>pms1</t>
  </si>
  <si>
    <t>pms2</t>
  </si>
  <si>
    <t>pms3</t>
  </si>
  <si>
    <t>pms4</t>
  </si>
  <si>
    <t>pms5</t>
  </si>
  <si>
    <t>pms6</t>
  </si>
  <si>
    <t>pms7</t>
  </si>
  <si>
    <t>pms8</t>
  </si>
  <si>
    <t>pms9</t>
  </si>
  <si>
    <t>pms10</t>
  </si>
  <si>
    <t>pms11</t>
  </si>
  <si>
    <t>I Jackson</t>
  </si>
  <si>
    <t>T Young</t>
  </si>
  <si>
    <t>B Firth</t>
  </si>
  <si>
    <t>P Sands</t>
  </si>
  <si>
    <t>M Smallwood</t>
  </si>
  <si>
    <t>A Lees</t>
  </si>
  <si>
    <t>H Vander Veen</t>
  </si>
  <si>
    <t>R Ritson</t>
  </si>
  <si>
    <t>S Gilkes</t>
  </si>
  <si>
    <t>Preliminary</t>
  </si>
  <si>
    <t>ANO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</si>
</sst>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textRotation="180"/>
    </xf>
    <xf numFmtId="0" fontId="1" fillId="2" borderId="0" xfId="0" applyFont="1" applyFill="1"/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1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6"/>
  <sheetViews>
    <sheetView topLeftCell="A19" workbookViewId="0">
      <selection activeCell="B38" sqref="B38"/>
    </sheetView>
  </sheetViews>
  <sheetFormatPr defaultRowHeight="15"/>
  <cols>
    <col min="2" max="2" width="21.42578125" customWidth="1"/>
  </cols>
  <sheetData>
    <row r="1" spans="1:3">
      <c r="A1" t="s">
        <v>0</v>
      </c>
      <c r="B1" t="s">
        <v>1</v>
      </c>
      <c r="C1" t="s">
        <v>70</v>
      </c>
    </row>
    <row r="2" spans="1:3">
      <c r="A2">
        <v>1</v>
      </c>
      <c r="B2" t="s">
        <v>8</v>
      </c>
      <c r="C2" t="s">
        <v>71</v>
      </c>
    </row>
    <row r="3" spans="1:3">
      <c r="A3">
        <v>2</v>
      </c>
      <c r="B3" t="s">
        <v>9</v>
      </c>
      <c r="C3" t="s">
        <v>71</v>
      </c>
    </row>
    <row r="4" spans="1:3">
      <c r="A4">
        <v>3</v>
      </c>
      <c r="B4" t="s">
        <v>10</v>
      </c>
      <c r="C4" t="s">
        <v>71</v>
      </c>
    </row>
    <row r="5" spans="1:3">
      <c r="A5">
        <v>4</v>
      </c>
      <c r="B5" t="s">
        <v>11</v>
      </c>
      <c r="C5" t="s">
        <v>71</v>
      </c>
    </row>
    <row r="6" spans="1:3">
      <c r="A6">
        <v>5</v>
      </c>
      <c r="B6" t="s">
        <v>12</v>
      </c>
      <c r="C6" t="s">
        <v>71</v>
      </c>
    </row>
    <row r="7" spans="1:3">
      <c r="A7">
        <v>6</v>
      </c>
      <c r="B7" t="s">
        <v>13</v>
      </c>
      <c r="C7" t="s">
        <v>71</v>
      </c>
    </row>
    <row r="8" spans="1:3">
      <c r="A8">
        <v>7</v>
      </c>
      <c r="B8" t="s">
        <v>14</v>
      </c>
      <c r="C8" t="s">
        <v>71</v>
      </c>
    </row>
    <row r="9" spans="1:3">
      <c r="A9">
        <v>8</v>
      </c>
      <c r="B9" t="s">
        <v>15</v>
      </c>
      <c r="C9" t="s">
        <v>71</v>
      </c>
    </row>
    <row r="10" spans="1:3">
      <c r="A10">
        <v>9</v>
      </c>
      <c r="B10" t="s">
        <v>16</v>
      </c>
      <c r="C10" t="s">
        <v>71</v>
      </c>
    </row>
    <row r="11" spans="1:3">
      <c r="A11">
        <v>10</v>
      </c>
      <c r="B11" t="s">
        <v>17</v>
      </c>
      <c r="C11" t="s">
        <v>71</v>
      </c>
    </row>
    <row r="12" spans="1:3">
      <c r="A12">
        <v>11</v>
      </c>
      <c r="B12" t="s">
        <v>18</v>
      </c>
      <c r="C12" t="s">
        <v>71</v>
      </c>
    </row>
    <row r="13" spans="1:3">
      <c r="A13">
        <v>12</v>
      </c>
      <c r="B13" t="s">
        <v>19</v>
      </c>
      <c r="C13" t="s">
        <v>71</v>
      </c>
    </row>
    <row r="14" spans="1:3">
      <c r="A14">
        <v>13</v>
      </c>
      <c r="B14" t="s">
        <v>20</v>
      </c>
      <c r="C14" t="s">
        <v>71</v>
      </c>
    </row>
    <row r="15" spans="1:3">
      <c r="A15">
        <v>14</v>
      </c>
      <c r="B15" t="s">
        <v>163</v>
      </c>
      <c r="C15" t="s">
        <v>71</v>
      </c>
    </row>
    <row r="16" spans="1:3">
      <c r="A16">
        <v>15</v>
      </c>
      <c r="B16" t="s">
        <v>21</v>
      </c>
      <c r="C16" t="s">
        <v>72</v>
      </c>
    </row>
    <row r="17" spans="1:3">
      <c r="A17">
        <v>16</v>
      </c>
      <c r="B17" t="s">
        <v>22</v>
      </c>
      <c r="C17" t="s">
        <v>72</v>
      </c>
    </row>
    <row r="18" spans="1:3">
      <c r="A18">
        <v>17</v>
      </c>
      <c r="B18" t="s">
        <v>23</v>
      </c>
      <c r="C18" t="s">
        <v>72</v>
      </c>
    </row>
    <row r="19" spans="1:3">
      <c r="A19">
        <v>18</v>
      </c>
      <c r="B19" t="s">
        <v>24</v>
      </c>
      <c r="C19" t="s">
        <v>72</v>
      </c>
    </row>
    <row r="20" spans="1:3">
      <c r="A20">
        <v>19</v>
      </c>
      <c r="B20" t="s">
        <v>25</v>
      </c>
      <c r="C20" t="s">
        <v>72</v>
      </c>
    </row>
    <row r="21" spans="1:3">
      <c r="A21">
        <v>20</v>
      </c>
      <c r="B21" t="s">
        <v>26</v>
      </c>
      <c r="C21" t="s">
        <v>72</v>
      </c>
    </row>
    <row r="22" spans="1:3">
      <c r="A22">
        <v>21</v>
      </c>
      <c r="B22" t="s">
        <v>27</v>
      </c>
      <c r="C22" t="s">
        <v>72</v>
      </c>
    </row>
    <row r="23" spans="1:3">
      <c r="A23">
        <v>22</v>
      </c>
      <c r="B23" t="s">
        <v>28</v>
      </c>
      <c r="C23" t="s">
        <v>72</v>
      </c>
    </row>
    <row r="24" spans="1:3">
      <c r="A24">
        <v>23</v>
      </c>
      <c r="B24" t="s">
        <v>29</v>
      </c>
      <c r="C24" t="s">
        <v>72</v>
      </c>
    </row>
    <row r="25" spans="1:3">
      <c r="A25">
        <v>24</v>
      </c>
      <c r="B25" t="s">
        <v>30</v>
      </c>
      <c r="C25" t="s">
        <v>72</v>
      </c>
    </row>
    <row r="26" spans="1:3">
      <c r="A26">
        <v>25</v>
      </c>
      <c r="B26" t="s">
        <v>31</v>
      </c>
      <c r="C26" t="s">
        <v>72</v>
      </c>
    </row>
    <row r="27" spans="1:3">
      <c r="A27">
        <v>26</v>
      </c>
      <c r="B27" t="s">
        <v>42</v>
      </c>
      <c r="C27" t="s">
        <v>72</v>
      </c>
    </row>
    <row r="28" spans="1:3">
      <c r="A28">
        <v>27</v>
      </c>
      <c r="B28" t="s">
        <v>43</v>
      </c>
      <c r="C28" t="s">
        <v>72</v>
      </c>
    </row>
    <row r="29" spans="1:3">
      <c r="A29">
        <v>28</v>
      </c>
      <c r="B29" t="s">
        <v>32</v>
      </c>
      <c r="C29" t="s">
        <v>72</v>
      </c>
    </row>
    <row r="30" spans="1:3">
      <c r="A30">
        <v>29</v>
      </c>
      <c r="B30" t="s">
        <v>33</v>
      </c>
      <c r="C30" t="s">
        <v>72</v>
      </c>
    </row>
    <row r="31" spans="1:3">
      <c r="A31">
        <v>30</v>
      </c>
      <c r="B31" t="s">
        <v>44</v>
      </c>
      <c r="C31" t="s">
        <v>72</v>
      </c>
    </row>
    <row r="32" spans="1:3">
      <c r="A32">
        <v>31</v>
      </c>
      <c r="B32" t="s">
        <v>34</v>
      </c>
      <c r="C32" t="s">
        <v>72</v>
      </c>
    </row>
    <row r="33" spans="1:3">
      <c r="A33">
        <v>32</v>
      </c>
      <c r="B33" t="s">
        <v>35</v>
      </c>
      <c r="C33" t="s">
        <v>72</v>
      </c>
    </row>
    <row r="34" spans="1:3">
      <c r="A34">
        <v>33</v>
      </c>
      <c r="B34" t="s">
        <v>36</v>
      </c>
      <c r="C34" t="s">
        <v>72</v>
      </c>
    </row>
    <row r="35" spans="1:3">
      <c r="A35">
        <v>34</v>
      </c>
      <c r="B35" t="s">
        <v>37</v>
      </c>
      <c r="C35" t="s">
        <v>72</v>
      </c>
    </row>
    <row r="36" spans="1:3">
      <c r="A36">
        <v>35</v>
      </c>
      <c r="B36" t="s">
        <v>38</v>
      </c>
      <c r="C36" t="s">
        <v>72</v>
      </c>
    </row>
    <row r="37" spans="1:3">
      <c r="A37">
        <v>36</v>
      </c>
      <c r="B37" t="s">
        <v>166</v>
      </c>
      <c r="C37" t="s">
        <v>72</v>
      </c>
    </row>
    <row r="38" spans="1:3">
      <c r="A38">
        <v>37</v>
      </c>
      <c r="B38" t="s">
        <v>39</v>
      </c>
      <c r="C38" t="s">
        <v>72</v>
      </c>
    </row>
    <row r="39" spans="1:3">
      <c r="A39">
        <v>38</v>
      </c>
      <c r="B39" t="s">
        <v>40</v>
      </c>
      <c r="C39" t="s">
        <v>72</v>
      </c>
    </row>
    <row r="40" spans="1:3">
      <c r="A40">
        <v>39</v>
      </c>
      <c r="B40" t="s">
        <v>41</v>
      </c>
      <c r="C40" t="s">
        <v>72</v>
      </c>
    </row>
    <row r="41" spans="1:3">
      <c r="A41">
        <v>40</v>
      </c>
      <c r="B41" t="s">
        <v>144</v>
      </c>
      <c r="C41" t="s">
        <v>72</v>
      </c>
    </row>
    <row r="42" spans="1:3">
      <c r="A42">
        <v>41</v>
      </c>
      <c r="B42" t="s">
        <v>45</v>
      </c>
      <c r="C42" t="s">
        <v>73</v>
      </c>
    </row>
    <row r="43" spans="1:3">
      <c r="A43">
        <v>42</v>
      </c>
      <c r="B43" t="s">
        <v>46</v>
      </c>
      <c r="C43" t="s">
        <v>73</v>
      </c>
    </row>
    <row r="44" spans="1:3">
      <c r="A44">
        <v>43</v>
      </c>
      <c r="B44" t="s">
        <v>47</v>
      </c>
      <c r="C44" t="s">
        <v>73</v>
      </c>
    </row>
    <row r="45" spans="1:3">
      <c r="A45">
        <v>44</v>
      </c>
      <c r="B45" t="s">
        <v>48</v>
      </c>
      <c r="C45" t="s">
        <v>74</v>
      </c>
    </row>
    <row r="46" spans="1:3">
      <c r="A46">
        <v>45</v>
      </c>
      <c r="B46" t="s">
        <v>49</v>
      </c>
      <c r="C46" t="s">
        <v>74</v>
      </c>
    </row>
    <row r="47" spans="1:3">
      <c r="A47">
        <v>46</v>
      </c>
      <c r="B47" t="s">
        <v>164</v>
      </c>
      <c r="C47" t="s">
        <v>74</v>
      </c>
    </row>
    <row r="48" spans="1:3">
      <c r="A48">
        <v>47</v>
      </c>
      <c r="B48" t="s">
        <v>50</v>
      </c>
      <c r="C48" t="s">
        <v>74</v>
      </c>
    </row>
    <row r="49" spans="1:3">
      <c r="A49">
        <v>48</v>
      </c>
      <c r="B49" t="s">
        <v>51</v>
      </c>
      <c r="C49" t="s">
        <v>75</v>
      </c>
    </row>
    <row r="50" spans="1:3">
      <c r="A50">
        <v>49</v>
      </c>
      <c r="B50" t="s">
        <v>52</v>
      </c>
      <c r="C50" t="s">
        <v>75</v>
      </c>
    </row>
    <row r="51" spans="1:3">
      <c r="A51">
        <v>50</v>
      </c>
      <c r="B51" t="s">
        <v>53</v>
      </c>
      <c r="C51" t="s">
        <v>75</v>
      </c>
    </row>
    <row r="52" spans="1:3">
      <c r="A52">
        <v>51</v>
      </c>
      <c r="B52" t="s">
        <v>54</v>
      </c>
      <c r="C52" t="s">
        <v>76</v>
      </c>
    </row>
    <row r="53" spans="1:3">
      <c r="A53">
        <v>52</v>
      </c>
      <c r="B53" t="s">
        <v>55</v>
      </c>
      <c r="C53" t="s">
        <v>76</v>
      </c>
    </row>
    <row r="54" spans="1:3">
      <c r="A54">
        <v>53</v>
      </c>
      <c r="B54" t="s">
        <v>56</v>
      </c>
      <c r="C54" t="s">
        <v>76</v>
      </c>
    </row>
    <row r="55" spans="1:3">
      <c r="A55">
        <v>54</v>
      </c>
      <c r="B55" t="s">
        <v>57</v>
      </c>
      <c r="C55" t="s">
        <v>76</v>
      </c>
    </row>
    <row r="56" spans="1:3">
      <c r="A56">
        <v>55</v>
      </c>
      <c r="B56" t="s">
        <v>58</v>
      </c>
      <c r="C56" t="s">
        <v>77</v>
      </c>
    </row>
    <row r="57" spans="1:3">
      <c r="A57">
        <v>56</v>
      </c>
      <c r="B57" t="s">
        <v>59</v>
      </c>
      <c r="C57" t="s">
        <v>77</v>
      </c>
    </row>
    <row r="58" spans="1:3">
      <c r="A58">
        <v>57</v>
      </c>
      <c r="B58" t="s">
        <v>60</v>
      </c>
      <c r="C58" t="s">
        <v>77</v>
      </c>
    </row>
    <row r="59" spans="1:3">
      <c r="A59">
        <v>58</v>
      </c>
      <c r="B59" t="s">
        <v>61</v>
      </c>
      <c r="C59" t="s">
        <v>78</v>
      </c>
    </row>
    <row r="60" spans="1:3">
      <c r="A60">
        <v>59</v>
      </c>
      <c r="B60" t="s">
        <v>62</v>
      </c>
      <c r="C60" t="s">
        <v>79</v>
      </c>
    </row>
    <row r="61" spans="1:3">
      <c r="A61">
        <v>60</v>
      </c>
      <c r="B61" t="s">
        <v>63</v>
      </c>
      <c r="C61" t="s">
        <v>79</v>
      </c>
    </row>
    <row r="62" spans="1:3">
      <c r="A62">
        <v>61</v>
      </c>
      <c r="B62" t="s">
        <v>64</v>
      </c>
      <c r="C62" t="s">
        <v>79</v>
      </c>
    </row>
    <row r="63" spans="1:3">
      <c r="A63">
        <v>62</v>
      </c>
      <c r="B63" t="s">
        <v>65</v>
      </c>
      <c r="C63" t="s">
        <v>79</v>
      </c>
    </row>
    <row r="64" spans="1:3">
      <c r="A64">
        <v>63</v>
      </c>
      <c r="B64" t="s">
        <v>66</v>
      </c>
      <c r="C64" t="s">
        <v>79</v>
      </c>
    </row>
    <row r="65" spans="1:3">
      <c r="A65">
        <v>64</v>
      </c>
      <c r="B65" t="s">
        <v>67</v>
      </c>
      <c r="C65" t="s">
        <v>79</v>
      </c>
    </row>
    <row r="66" spans="1:3">
      <c r="A66">
        <v>65</v>
      </c>
      <c r="B66" t="s">
        <v>68</v>
      </c>
      <c r="C66" t="s">
        <v>79</v>
      </c>
    </row>
    <row r="67" spans="1:3">
      <c r="A67">
        <v>66</v>
      </c>
      <c r="B67" t="s">
        <v>69</v>
      </c>
      <c r="C67" t="s">
        <v>79</v>
      </c>
    </row>
    <row r="68" spans="1:3">
      <c r="A68">
        <v>67</v>
      </c>
      <c r="B68" t="s">
        <v>143</v>
      </c>
      <c r="C68" t="s">
        <v>80</v>
      </c>
    </row>
    <row r="69" spans="1:3">
      <c r="A69">
        <v>68</v>
      </c>
      <c r="B69" t="s">
        <v>142</v>
      </c>
      <c r="C69" t="s">
        <v>80</v>
      </c>
    </row>
    <row r="70" spans="1:3">
      <c r="A70">
        <v>69</v>
      </c>
      <c r="B70" t="s">
        <v>162</v>
      </c>
      <c r="C70" t="s">
        <v>81</v>
      </c>
    </row>
    <row r="71" spans="1:3">
      <c r="A71">
        <v>70</v>
      </c>
      <c r="B71" t="s">
        <v>156</v>
      </c>
      <c r="C71" t="s">
        <v>82</v>
      </c>
    </row>
    <row r="72" spans="1:3">
      <c r="A72">
        <v>71</v>
      </c>
      <c r="B72" t="s">
        <v>157</v>
      </c>
      <c r="C72" t="s">
        <v>82</v>
      </c>
    </row>
    <row r="73" spans="1:3">
      <c r="A73">
        <v>72</v>
      </c>
      <c r="B73" t="s">
        <v>158</v>
      </c>
      <c r="C73" t="s">
        <v>82</v>
      </c>
    </row>
    <row r="74" spans="1:3">
      <c r="A74">
        <v>73</v>
      </c>
      <c r="B74" t="s">
        <v>159</v>
      </c>
      <c r="C74" t="s">
        <v>82</v>
      </c>
    </row>
    <row r="75" spans="1:3">
      <c r="A75">
        <v>74</v>
      </c>
      <c r="B75" t="s">
        <v>160</v>
      </c>
      <c r="C75" t="s">
        <v>82</v>
      </c>
    </row>
    <row r="76" spans="1:3">
      <c r="A76">
        <v>75</v>
      </c>
      <c r="B76" t="s">
        <v>161</v>
      </c>
      <c r="C76" t="s">
        <v>82</v>
      </c>
    </row>
  </sheetData>
  <pageMargins left="0.70866141732283472" right="0.70866141732283472" top="0.31" bottom="0.27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tabSelected="1" topLeftCell="C1" workbookViewId="0">
      <selection activeCell="C1" sqref="C1"/>
    </sheetView>
  </sheetViews>
  <sheetFormatPr defaultRowHeight="15.95" customHeight="1"/>
  <cols>
    <col min="1" max="1" width="4.7109375" style="1" hidden="1" customWidth="1"/>
    <col min="2" max="2" width="0" style="1" hidden="1" customWidth="1"/>
    <col min="3" max="3" width="18.7109375" style="1" customWidth="1"/>
    <col min="4" max="4" width="6" style="1" customWidth="1"/>
    <col min="5" max="5" width="4.7109375" style="1" customWidth="1"/>
    <col min="6" max="6" width="4.7109375" style="1" hidden="1" customWidth="1"/>
    <col min="7" max="7" width="19.42578125" style="1" customWidth="1"/>
    <col min="8" max="8" width="5.5703125" style="1" bestFit="1" customWidth="1"/>
    <col min="9" max="9" width="4.7109375" style="14" customWidth="1"/>
    <col min="10" max="10" width="15.7109375" style="1" customWidth="1"/>
    <col min="11" max="11" width="5.28515625" style="1" customWidth="1"/>
    <col min="12" max="12" width="4.7109375" style="15" customWidth="1"/>
    <col min="13" max="13" width="15.7109375" style="1" customWidth="1"/>
    <col min="14" max="14" width="5.5703125" style="1" customWidth="1"/>
    <col min="15" max="15" width="4.7109375" style="15" customWidth="1"/>
    <col min="16" max="16" width="15.7109375" style="1" customWidth="1"/>
    <col min="17" max="17" width="4.7109375" style="15" customWidth="1"/>
    <col min="18" max="18" width="15.7109375" style="1" customWidth="1"/>
    <col min="19" max="19" width="4.7109375" style="15" customWidth="1"/>
    <col min="20" max="20" width="15.7109375" style="1" customWidth="1"/>
    <col min="21" max="21" width="4.7109375" style="15" customWidth="1"/>
    <col min="22" max="16384" width="9.140625" style="1"/>
  </cols>
  <sheetData>
    <row r="1" spans="1:21" ht="42.75" customHeight="1">
      <c r="A1" s="1" t="s">
        <v>84</v>
      </c>
      <c r="C1" s="1" t="s">
        <v>165</v>
      </c>
      <c r="D1" s="2" t="s">
        <v>85</v>
      </c>
      <c r="E1" s="2" t="s">
        <v>83</v>
      </c>
      <c r="F1" s="1" t="s">
        <v>84</v>
      </c>
      <c r="G1" s="1" t="s">
        <v>3</v>
      </c>
      <c r="H1" s="2" t="s">
        <v>85</v>
      </c>
      <c r="I1" s="2" t="s">
        <v>83</v>
      </c>
      <c r="J1" s="1" t="s">
        <v>4</v>
      </c>
      <c r="K1" s="2" t="s">
        <v>85</v>
      </c>
      <c r="L1" s="2" t="s">
        <v>83</v>
      </c>
      <c r="M1" s="1" t="s">
        <v>5</v>
      </c>
      <c r="N1" s="2" t="s">
        <v>85</v>
      </c>
      <c r="O1" s="2" t="s">
        <v>83</v>
      </c>
      <c r="P1" s="1" t="s">
        <v>2</v>
      </c>
      <c r="Q1" s="2" t="s">
        <v>83</v>
      </c>
      <c r="R1" s="1" t="s">
        <v>6</v>
      </c>
      <c r="S1" s="2" t="s">
        <v>83</v>
      </c>
      <c r="T1" s="1" t="s">
        <v>7</v>
      </c>
      <c r="U1" s="2" t="s">
        <v>83</v>
      </c>
    </row>
    <row r="2" spans="1:21" ht="18" customHeight="1">
      <c r="A2" s="3">
        <v>4</v>
      </c>
      <c r="C2" s="4" t="str">
        <f t="shared" ref="C2:C13" si="0">IF(A2= 0,0,VLOOKUP(A2,ms,2))</f>
        <v>L John</v>
      </c>
      <c r="D2" s="16" t="s">
        <v>145</v>
      </c>
      <c r="E2" s="5"/>
      <c r="G2" s="4" t="str">
        <f>IF(E2= 0,D2,IF(E2&gt;E3,C2,C3))</f>
        <v>pms1</v>
      </c>
      <c r="H2" s="16" t="s">
        <v>86</v>
      </c>
      <c r="I2" s="6"/>
      <c r="J2" s="16" t="str">
        <f>IF(I2="","",IF(I2&gt;I3,G2,G3))</f>
        <v/>
      </c>
      <c r="K2" s="16" t="s">
        <v>118</v>
      </c>
      <c r="L2" s="19"/>
      <c r="M2" s="16" t="str">
        <f>IF(L2="","",IF(L2&gt;L4,J2,J4))</f>
        <v/>
      </c>
      <c r="N2" s="16" t="s">
        <v>134</v>
      </c>
      <c r="O2" s="19"/>
      <c r="P2" s="16" t="str">
        <f>IF(O2="","",IF(O2&gt;O6,M2,M6))</f>
        <v/>
      </c>
      <c r="Q2" s="19"/>
      <c r="R2" s="16" t="str">
        <f>IF(Q2="","",IF(Q2&gt;Q10,P2,P10))</f>
        <v/>
      </c>
      <c r="S2" s="19"/>
      <c r="T2" s="16" t="str">
        <f>IF(S2="","",IF(S2&gt;S18,R2,R18))</f>
        <v/>
      </c>
      <c r="U2" s="19"/>
    </row>
    <row r="3" spans="1:21" ht="18" customHeight="1">
      <c r="A3" s="3">
        <v>11</v>
      </c>
      <c r="C3" s="4" t="str">
        <f t="shared" si="0"/>
        <v>D Brannon</v>
      </c>
      <c r="D3" s="18"/>
      <c r="E3" s="7"/>
      <c r="G3" s="4" t="str">
        <f>IF(E4= 0,D4,IF(E4&gt;E5,C4,C5))</f>
        <v>pms2</v>
      </c>
      <c r="H3" s="18"/>
      <c r="I3" s="8"/>
      <c r="J3" s="18"/>
      <c r="K3" s="17"/>
      <c r="L3" s="20"/>
      <c r="M3" s="17"/>
      <c r="N3" s="17"/>
      <c r="O3" s="20"/>
      <c r="P3" s="17"/>
      <c r="Q3" s="20"/>
      <c r="R3" s="17"/>
      <c r="S3" s="20"/>
      <c r="T3" s="17"/>
      <c r="U3" s="20"/>
    </row>
    <row r="4" spans="1:21" ht="18" customHeight="1">
      <c r="A4" s="3">
        <v>1</v>
      </c>
      <c r="C4" s="4" t="str">
        <f t="shared" si="0"/>
        <v>R Birmingham</v>
      </c>
      <c r="D4" s="16" t="s">
        <v>146</v>
      </c>
      <c r="E4" s="5"/>
      <c r="G4" s="4" t="str">
        <f>IF(E6= 0,D6,IF(E6&gt;E7,C6,C7))</f>
        <v>pms3</v>
      </c>
      <c r="H4" s="16" t="s">
        <v>87</v>
      </c>
      <c r="I4" s="6"/>
      <c r="J4" s="16" t="str">
        <f>IF(I4="","",IF(I4&gt;I5,G4,G5))</f>
        <v/>
      </c>
      <c r="K4" s="17"/>
      <c r="L4" s="20"/>
      <c r="M4" s="17"/>
      <c r="N4" s="17"/>
      <c r="O4" s="20"/>
      <c r="P4" s="17"/>
      <c r="Q4" s="20"/>
      <c r="R4" s="17"/>
      <c r="S4" s="20"/>
      <c r="T4" s="17"/>
      <c r="U4" s="20"/>
    </row>
    <row r="5" spans="1:21" ht="18" customHeight="1">
      <c r="A5" s="3">
        <v>14</v>
      </c>
      <c r="C5" s="4" t="str">
        <f t="shared" si="0"/>
        <v>R Ritson</v>
      </c>
      <c r="D5" s="18"/>
      <c r="E5" s="7"/>
      <c r="G5" s="4" t="str">
        <f>IF(E8= 0,D8,IF(E8&gt;E9,C8,C9))</f>
        <v>pms4</v>
      </c>
      <c r="H5" s="18"/>
      <c r="I5" s="8"/>
      <c r="J5" s="18"/>
      <c r="K5" s="18"/>
      <c r="L5" s="21"/>
      <c r="M5" s="18"/>
      <c r="N5" s="17"/>
      <c r="O5" s="20"/>
      <c r="P5" s="17"/>
      <c r="Q5" s="20"/>
      <c r="R5" s="17"/>
      <c r="S5" s="20"/>
      <c r="T5" s="17"/>
      <c r="U5" s="20"/>
    </row>
    <row r="6" spans="1:21" ht="18" customHeight="1">
      <c r="A6" s="3">
        <v>24</v>
      </c>
      <c r="C6" s="4" t="str">
        <f t="shared" si="0"/>
        <v>T Bettell</v>
      </c>
      <c r="D6" s="16" t="s">
        <v>147</v>
      </c>
      <c r="E6" s="5"/>
      <c r="G6" s="4" t="str">
        <f>IF(E10= 0,D10,IF(E10&gt;E11,C10,C11))</f>
        <v>pms5</v>
      </c>
      <c r="H6" s="16" t="s">
        <v>88</v>
      </c>
      <c r="I6" s="6"/>
      <c r="J6" s="16" t="str">
        <f>IF(I6="","",IF(I6&gt;I7,G6,G7))</f>
        <v/>
      </c>
      <c r="K6" s="16" t="s">
        <v>119</v>
      </c>
      <c r="L6" s="19"/>
      <c r="M6" s="16" t="str">
        <f>IF(L6="","",IF(L6&gt;L8,J6,J8))</f>
        <v/>
      </c>
      <c r="N6" s="17"/>
      <c r="O6" s="20"/>
      <c r="P6" s="17"/>
      <c r="Q6" s="20"/>
      <c r="R6" s="17"/>
      <c r="S6" s="20"/>
      <c r="T6" s="17"/>
      <c r="U6" s="20"/>
    </row>
    <row r="7" spans="1:21" ht="18" customHeight="1">
      <c r="A7" s="3">
        <v>25</v>
      </c>
      <c r="C7" s="4" t="str">
        <f t="shared" si="0"/>
        <v>A Reynolds</v>
      </c>
      <c r="D7" s="18"/>
      <c r="E7" s="7"/>
      <c r="G7" s="4" t="str">
        <f>IF(E12= 0,D12,IF(E12&gt;E13,C12,C13))</f>
        <v>pms6</v>
      </c>
      <c r="H7" s="18"/>
      <c r="I7" s="8"/>
      <c r="J7" s="18"/>
      <c r="K7" s="17"/>
      <c r="L7" s="20"/>
      <c r="M7" s="17"/>
      <c r="N7" s="17"/>
      <c r="O7" s="20"/>
      <c r="P7" s="17"/>
      <c r="Q7" s="20"/>
      <c r="R7" s="17"/>
      <c r="S7" s="20"/>
      <c r="T7" s="17"/>
      <c r="U7" s="20"/>
    </row>
    <row r="8" spans="1:21" ht="18" customHeight="1">
      <c r="A8" s="3">
        <v>8</v>
      </c>
      <c r="C8" s="4" t="str">
        <f t="shared" si="0"/>
        <v>T Lear</v>
      </c>
      <c r="D8" s="16" t="s">
        <v>148</v>
      </c>
      <c r="E8" s="5"/>
      <c r="F8" s="3">
        <v>56</v>
      </c>
      <c r="G8" s="4" t="str">
        <f t="shared" ref="G8:G39" si="1">IF(F8= 0,0,VLOOKUP(F8,ms,2))</f>
        <v>P Hughes</v>
      </c>
      <c r="H8" s="16" t="s">
        <v>89</v>
      </c>
      <c r="I8" s="6"/>
      <c r="J8" s="16" t="str">
        <f>IF(I8="","",IF(I8&gt;I9,G8,G9))</f>
        <v/>
      </c>
      <c r="K8" s="17"/>
      <c r="L8" s="20"/>
      <c r="M8" s="17"/>
      <c r="N8" s="17"/>
      <c r="O8" s="20"/>
      <c r="P8" s="17"/>
      <c r="Q8" s="20"/>
      <c r="R8" s="17"/>
      <c r="S8" s="20"/>
      <c r="T8" s="17"/>
      <c r="U8" s="20"/>
    </row>
    <row r="9" spans="1:21" ht="18" customHeight="1">
      <c r="A9" s="3">
        <v>20</v>
      </c>
      <c r="C9" s="4" t="str">
        <f t="shared" si="0"/>
        <v>T Whitehouse</v>
      </c>
      <c r="D9" s="18"/>
      <c r="E9" s="7"/>
      <c r="F9" s="3">
        <v>42</v>
      </c>
      <c r="G9" s="4" t="str">
        <f t="shared" si="1"/>
        <v>G Edginton</v>
      </c>
      <c r="H9" s="18"/>
      <c r="I9" s="8"/>
      <c r="J9" s="18"/>
      <c r="K9" s="18"/>
      <c r="L9" s="21"/>
      <c r="M9" s="18"/>
      <c r="N9" s="18"/>
      <c r="O9" s="21"/>
      <c r="P9" s="18"/>
      <c r="Q9" s="20"/>
      <c r="R9" s="17"/>
      <c r="S9" s="20"/>
      <c r="T9" s="17"/>
      <c r="U9" s="20"/>
    </row>
    <row r="10" spans="1:21" ht="18" customHeight="1">
      <c r="A10" s="3">
        <v>22</v>
      </c>
      <c r="C10" s="4" t="str">
        <f t="shared" si="0"/>
        <v>D Frith</v>
      </c>
      <c r="D10" s="16" t="s">
        <v>149</v>
      </c>
      <c r="E10" s="5"/>
      <c r="F10" s="3">
        <v>47</v>
      </c>
      <c r="G10" s="4" t="str">
        <f t="shared" si="1"/>
        <v>A Cox</v>
      </c>
      <c r="H10" s="16" t="s">
        <v>90</v>
      </c>
      <c r="I10" s="6"/>
      <c r="J10" s="16" t="str">
        <f>IF(I10="","",IF(I10&gt;I11,G10,G11))</f>
        <v/>
      </c>
      <c r="K10" s="16" t="s">
        <v>120</v>
      </c>
      <c r="L10" s="19"/>
      <c r="M10" s="16" t="str">
        <f>IF(L10="","",IF(L10&gt;L12,J10,J12))</f>
        <v/>
      </c>
      <c r="N10" s="16" t="s">
        <v>135</v>
      </c>
      <c r="O10" s="19"/>
      <c r="P10" s="16" t="str">
        <f>IF(O10="","",IF(O10&gt;O14,M10,M14))</f>
        <v/>
      </c>
      <c r="Q10" s="20"/>
      <c r="R10" s="17"/>
      <c r="S10" s="20"/>
      <c r="T10" s="17"/>
      <c r="U10" s="20"/>
    </row>
    <row r="11" spans="1:21" ht="18" customHeight="1">
      <c r="A11" s="3">
        <v>28</v>
      </c>
      <c r="C11" s="4" t="str">
        <f t="shared" si="0"/>
        <v>J Dedman</v>
      </c>
      <c r="D11" s="18"/>
      <c r="E11" s="7"/>
      <c r="F11" s="3">
        <v>37</v>
      </c>
      <c r="G11" s="4" t="str">
        <f t="shared" si="1"/>
        <v>D Bridges</v>
      </c>
      <c r="H11" s="18"/>
      <c r="I11" s="8"/>
      <c r="J11" s="18"/>
      <c r="K11" s="17"/>
      <c r="L11" s="20"/>
      <c r="M11" s="17"/>
      <c r="N11" s="17"/>
      <c r="O11" s="20"/>
      <c r="P11" s="17"/>
      <c r="Q11" s="20"/>
      <c r="R11" s="17"/>
      <c r="S11" s="20"/>
      <c r="T11" s="17"/>
      <c r="U11" s="20"/>
    </row>
    <row r="12" spans="1:21" ht="18" customHeight="1">
      <c r="A12" s="3">
        <v>70</v>
      </c>
      <c r="C12" s="4" t="str">
        <f t="shared" si="0"/>
        <v>I Jackson</v>
      </c>
      <c r="D12" s="16" t="s">
        <v>150</v>
      </c>
      <c r="E12" s="5"/>
      <c r="F12" s="3">
        <v>23</v>
      </c>
      <c r="G12" s="4" t="str">
        <f t="shared" si="1"/>
        <v>B Seymour</v>
      </c>
      <c r="H12" s="16" t="s">
        <v>91</v>
      </c>
      <c r="I12" s="6"/>
      <c r="J12" s="16" t="str">
        <f>IF(I12="","",IF(I12&gt;I13,G12,G13))</f>
        <v/>
      </c>
      <c r="K12" s="17"/>
      <c r="L12" s="20"/>
      <c r="M12" s="17"/>
      <c r="N12" s="17"/>
      <c r="O12" s="20"/>
      <c r="P12" s="17"/>
      <c r="Q12" s="20"/>
      <c r="R12" s="17"/>
      <c r="S12" s="20"/>
      <c r="T12" s="17"/>
      <c r="U12" s="20"/>
    </row>
    <row r="13" spans="1:21" ht="18" customHeight="1">
      <c r="A13" s="3">
        <v>40</v>
      </c>
      <c r="C13" s="4" t="str">
        <f t="shared" si="0"/>
        <v>T Davies</v>
      </c>
      <c r="D13" s="18"/>
      <c r="E13" s="7"/>
      <c r="F13" s="3">
        <v>51</v>
      </c>
      <c r="G13" s="4" t="str">
        <f t="shared" si="1"/>
        <v>N Cummins</v>
      </c>
      <c r="H13" s="18"/>
      <c r="I13" s="8"/>
      <c r="J13" s="18"/>
      <c r="K13" s="18"/>
      <c r="L13" s="21"/>
      <c r="M13" s="18"/>
      <c r="N13" s="17"/>
      <c r="O13" s="20"/>
      <c r="P13" s="17"/>
      <c r="Q13" s="20"/>
      <c r="R13" s="17"/>
      <c r="S13" s="20"/>
      <c r="T13" s="17"/>
      <c r="U13" s="20"/>
    </row>
    <row r="14" spans="1:21" ht="18" customHeight="1">
      <c r="F14" s="3">
        <v>6</v>
      </c>
      <c r="G14" s="4" t="str">
        <f t="shared" si="1"/>
        <v>B Thompson</v>
      </c>
      <c r="H14" s="16" t="s">
        <v>92</v>
      </c>
      <c r="I14" s="6"/>
      <c r="J14" s="16" t="str">
        <f>IF(I14="","",IF(I14&gt;I15,G14,G15))</f>
        <v/>
      </c>
      <c r="K14" s="16" t="s">
        <v>121</v>
      </c>
      <c r="L14" s="19"/>
      <c r="M14" s="16" t="str">
        <f>IF(L14="","",IF(L14&gt;L16,J14,J16))</f>
        <v/>
      </c>
      <c r="N14" s="17"/>
      <c r="O14" s="20"/>
      <c r="P14" s="17"/>
      <c r="Q14" s="20"/>
      <c r="R14" s="17"/>
      <c r="S14" s="20"/>
      <c r="T14" s="17"/>
      <c r="U14" s="20"/>
    </row>
    <row r="15" spans="1:21" ht="18" customHeight="1">
      <c r="F15" s="3">
        <v>65</v>
      </c>
      <c r="G15" s="4" t="str">
        <f t="shared" si="1"/>
        <v>J Warn</v>
      </c>
      <c r="H15" s="18"/>
      <c r="I15" s="8"/>
      <c r="J15" s="18"/>
      <c r="K15" s="17"/>
      <c r="L15" s="20"/>
      <c r="M15" s="17"/>
      <c r="N15" s="17"/>
      <c r="O15" s="20"/>
      <c r="P15" s="17"/>
      <c r="Q15" s="20"/>
      <c r="R15" s="17"/>
      <c r="S15" s="20"/>
      <c r="T15" s="17"/>
      <c r="U15" s="20"/>
    </row>
    <row r="16" spans="1:21" ht="18" customHeight="1">
      <c r="F16" s="3">
        <v>54</v>
      </c>
      <c r="G16" s="4" t="str">
        <f t="shared" si="1"/>
        <v>B Hill</v>
      </c>
      <c r="H16" s="16" t="s">
        <v>93</v>
      </c>
      <c r="I16" s="6"/>
      <c r="J16" s="16" t="str">
        <f>IF(I16="","",IF(I16&gt;I17,G16,G17))</f>
        <v/>
      </c>
      <c r="K16" s="17"/>
      <c r="L16" s="20"/>
      <c r="M16" s="17"/>
      <c r="N16" s="17"/>
      <c r="O16" s="20"/>
      <c r="P16" s="17"/>
      <c r="Q16" s="20"/>
      <c r="R16" s="17"/>
      <c r="S16" s="20"/>
      <c r="T16" s="17"/>
      <c r="U16" s="20"/>
    </row>
    <row r="17" spans="6:21" ht="18" customHeight="1">
      <c r="F17" s="3">
        <v>21</v>
      </c>
      <c r="G17" s="4" t="str">
        <f t="shared" si="1"/>
        <v>K Harvey</v>
      </c>
      <c r="H17" s="18"/>
      <c r="I17" s="8"/>
      <c r="J17" s="18"/>
      <c r="K17" s="18"/>
      <c r="L17" s="21"/>
      <c r="M17" s="18"/>
      <c r="N17" s="18"/>
      <c r="O17" s="21"/>
      <c r="P17" s="18"/>
      <c r="Q17" s="21"/>
      <c r="R17" s="18"/>
      <c r="S17" s="20"/>
      <c r="T17" s="17"/>
      <c r="U17" s="20"/>
    </row>
    <row r="18" spans="6:21" ht="18" customHeight="1">
      <c r="F18" s="3">
        <v>7</v>
      </c>
      <c r="G18" s="4" t="str">
        <f t="shared" si="1"/>
        <v>J Fitzgerald</v>
      </c>
      <c r="H18" s="16" t="s">
        <v>94</v>
      </c>
      <c r="I18" s="6"/>
      <c r="J18" s="16" t="str">
        <f>IF(I18="","",IF(I18&gt;I19,G18,G19))</f>
        <v/>
      </c>
      <c r="K18" s="16" t="s">
        <v>122</v>
      </c>
      <c r="L18" s="19"/>
      <c r="M18" s="16" t="str">
        <f>IF(L18="","",IF(L18&gt;L20,J18,J20))</f>
        <v/>
      </c>
      <c r="N18" s="16" t="s">
        <v>136</v>
      </c>
      <c r="O18" s="19"/>
      <c r="P18" s="16" t="str">
        <f>IF(O18="","",IF(O18&gt;O22,M18,M22))</f>
        <v/>
      </c>
      <c r="Q18" s="19"/>
      <c r="R18" s="16" t="str">
        <f>IF(Q18="","",IF(Q18&gt;Q26,P18,P26))</f>
        <v/>
      </c>
      <c r="S18" s="20"/>
      <c r="T18" s="17"/>
      <c r="U18" s="20"/>
    </row>
    <row r="19" spans="6:21" ht="18" customHeight="1">
      <c r="F19" s="3">
        <v>74</v>
      </c>
      <c r="G19" s="4" t="str">
        <f t="shared" si="1"/>
        <v>M Smallwood</v>
      </c>
      <c r="H19" s="18"/>
      <c r="I19" s="8"/>
      <c r="J19" s="18"/>
      <c r="K19" s="17"/>
      <c r="L19" s="20"/>
      <c r="M19" s="17"/>
      <c r="N19" s="17"/>
      <c r="O19" s="20"/>
      <c r="P19" s="17"/>
      <c r="Q19" s="20"/>
      <c r="R19" s="17"/>
      <c r="S19" s="20"/>
      <c r="T19" s="17"/>
      <c r="U19" s="20"/>
    </row>
    <row r="20" spans="6:21" ht="18" customHeight="1">
      <c r="F20" s="3">
        <v>71</v>
      </c>
      <c r="G20" s="4" t="str">
        <f t="shared" si="1"/>
        <v>T Young</v>
      </c>
      <c r="H20" s="16" t="s">
        <v>95</v>
      </c>
      <c r="I20" s="6"/>
      <c r="J20" s="16" t="str">
        <f>IF(I20="","",IF(I20&gt;I21,G20,G21))</f>
        <v/>
      </c>
      <c r="K20" s="17"/>
      <c r="L20" s="20"/>
      <c r="M20" s="17"/>
      <c r="N20" s="17"/>
      <c r="O20" s="20"/>
      <c r="P20" s="17"/>
      <c r="Q20" s="20"/>
      <c r="R20" s="17"/>
      <c r="S20" s="20"/>
      <c r="T20" s="17"/>
      <c r="U20" s="20"/>
    </row>
    <row r="21" spans="6:21" ht="18" customHeight="1">
      <c r="F21" s="3">
        <v>5</v>
      </c>
      <c r="G21" s="4" t="str">
        <f t="shared" si="1"/>
        <v>J Burgess</v>
      </c>
      <c r="H21" s="18"/>
      <c r="I21" s="8"/>
      <c r="J21" s="18"/>
      <c r="K21" s="18"/>
      <c r="L21" s="21"/>
      <c r="M21" s="18"/>
      <c r="N21" s="17"/>
      <c r="O21" s="20"/>
      <c r="P21" s="17"/>
      <c r="Q21" s="20"/>
      <c r="R21" s="17"/>
      <c r="S21" s="20"/>
      <c r="T21" s="17"/>
      <c r="U21" s="20"/>
    </row>
    <row r="22" spans="6:21" ht="18" customHeight="1">
      <c r="F22" s="3">
        <v>15</v>
      </c>
      <c r="G22" s="4" t="str">
        <f t="shared" si="1"/>
        <v>M Micklefield</v>
      </c>
      <c r="H22" s="16" t="s">
        <v>96</v>
      </c>
      <c r="I22" s="6"/>
      <c r="J22" s="16" t="str">
        <f>IF(I22="","",IF(I22&gt;I23,G22,G23))</f>
        <v/>
      </c>
      <c r="K22" s="16" t="s">
        <v>123</v>
      </c>
      <c r="L22" s="19"/>
      <c r="M22" s="16" t="str">
        <f>IF(L22="","",IF(L22&gt;L24,J22,J24))</f>
        <v/>
      </c>
      <c r="N22" s="17"/>
      <c r="O22" s="20"/>
      <c r="P22" s="17"/>
      <c r="Q22" s="20"/>
      <c r="R22" s="17"/>
      <c r="S22" s="20"/>
      <c r="T22" s="17"/>
      <c r="U22" s="20"/>
    </row>
    <row r="23" spans="6:21" ht="18" customHeight="1">
      <c r="F23" s="3">
        <v>50</v>
      </c>
      <c r="G23" s="4" t="str">
        <f t="shared" si="1"/>
        <v>P Fry</v>
      </c>
      <c r="H23" s="18"/>
      <c r="I23" s="8"/>
      <c r="J23" s="18"/>
      <c r="K23" s="17"/>
      <c r="L23" s="20"/>
      <c r="M23" s="17"/>
      <c r="N23" s="17"/>
      <c r="O23" s="20"/>
      <c r="P23" s="17"/>
      <c r="Q23" s="20"/>
      <c r="R23" s="17"/>
      <c r="S23" s="20"/>
      <c r="T23" s="17"/>
      <c r="U23" s="20"/>
    </row>
    <row r="24" spans="6:21" ht="18" customHeight="1">
      <c r="F24" s="3">
        <v>43</v>
      </c>
      <c r="G24" s="4" t="str">
        <f t="shared" si="1"/>
        <v>M Smith</v>
      </c>
      <c r="H24" s="16" t="s">
        <v>97</v>
      </c>
      <c r="I24" s="6"/>
      <c r="J24" s="16" t="str">
        <f>IF(I24="","",IF(I24&gt;I25,G24,G25))</f>
        <v/>
      </c>
      <c r="K24" s="17"/>
      <c r="L24" s="20"/>
      <c r="M24" s="17"/>
      <c r="N24" s="17"/>
      <c r="O24" s="20"/>
      <c r="P24" s="17"/>
      <c r="Q24" s="20"/>
      <c r="R24" s="17"/>
      <c r="S24" s="20"/>
      <c r="T24" s="17"/>
      <c r="U24" s="20"/>
    </row>
    <row r="25" spans="6:21" ht="18" customHeight="1">
      <c r="F25" s="3">
        <v>55</v>
      </c>
      <c r="G25" s="4" t="str">
        <f t="shared" si="1"/>
        <v>T Rogers</v>
      </c>
      <c r="H25" s="18"/>
      <c r="I25" s="8"/>
      <c r="J25" s="18"/>
      <c r="K25" s="18"/>
      <c r="L25" s="21"/>
      <c r="M25" s="18"/>
      <c r="N25" s="18"/>
      <c r="O25" s="21"/>
      <c r="P25" s="18"/>
      <c r="Q25" s="20"/>
      <c r="R25" s="17"/>
      <c r="S25" s="20"/>
      <c r="T25" s="17"/>
      <c r="U25" s="20"/>
    </row>
    <row r="26" spans="6:21" ht="18" customHeight="1">
      <c r="F26" s="3">
        <v>68</v>
      </c>
      <c r="G26" s="4" t="str">
        <f t="shared" si="1"/>
        <v>A Coleman</v>
      </c>
      <c r="H26" s="16" t="s">
        <v>98</v>
      </c>
      <c r="I26" s="6"/>
      <c r="J26" s="16" t="str">
        <f>IF(I26="","",IF(I26&gt;I27,G26,G27))</f>
        <v/>
      </c>
      <c r="K26" s="16" t="s">
        <v>124</v>
      </c>
      <c r="L26" s="19"/>
      <c r="M26" s="16" t="str">
        <f>IF(L26="","",IF(L26&gt;L28,J26,J28))</f>
        <v/>
      </c>
      <c r="N26" s="16" t="s">
        <v>137</v>
      </c>
      <c r="O26" s="19"/>
      <c r="P26" s="16" t="str">
        <f>IF(O26="","",IF(O26&gt;O30,M26,M30))</f>
        <v/>
      </c>
      <c r="Q26" s="20"/>
      <c r="R26" s="17"/>
      <c r="S26" s="20"/>
      <c r="T26" s="17"/>
      <c r="U26" s="20"/>
    </row>
    <row r="27" spans="6:21" ht="18" customHeight="1">
      <c r="F27" s="3">
        <v>60</v>
      </c>
      <c r="G27" s="4" t="str">
        <f t="shared" si="1"/>
        <v>M Detheridge</v>
      </c>
      <c r="H27" s="18"/>
      <c r="I27" s="8"/>
      <c r="J27" s="18"/>
      <c r="K27" s="17"/>
      <c r="L27" s="20"/>
      <c r="M27" s="17"/>
      <c r="N27" s="17"/>
      <c r="O27" s="20"/>
      <c r="P27" s="17"/>
      <c r="Q27" s="20"/>
      <c r="R27" s="17"/>
      <c r="S27" s="20"/>
      <c r="T27" s="17"/>
      <c r="U27" s="20"/>
    </row>
    <row r="28" spans="6:21" ht="18" customHeight="1">
      <c r="F28" s="3">
        <v>30</v>
      </c>
      <c r="G28" s="4" t="str">
        <f t="shared" si="1"/>
        <v>M Bray</v>
      </c>
      <c r="H28" s="16" t="s">
        <v>99</v>
      </c>
      <c r="I28" s="6"/>
      <c r="J28" s="16" t="str">
        <f>IF(I28="","",IF(I28&gt;I29,G28,G29))</f>
        <v/>
      </c>
      <c r="K28" s="17"/>
      <c r="L28" s="20"/>
      <c r="M28" s="17"/>
      <c r="N28" s="17"/>
      <c r="O28" s="20"/>
      <c r="P28" s="17"/>
      <c r="Q28" s="20"/>
      <c r="R28" s="17"/>
      <c r="S28" s="20"/>
      <c r="T28" s="17"/>
      <c r="U28" s="20"/>
    </row>
    <row r="29" spans="6:21" ht="18" customHeight="1">
      <c r="F29" s="3">
        <v>75</v>
      </c>
      <c r="G29" s="4" t="str">
        <f t="shared" si="1"/>
        <v>A Lees</v>
      </c>
      <c r="H29" s="18"/>
      <c r="I29" s="8"/>
      <c r="J29" s="18"/>
      <c r="K29" s="18"/>
      <c r="L29" s="21"/>
      <c r="M29" s="18"/>
      <c r="N29" s="17"/>
      <c r="O29" s="20"/>
      <c r="P29" s="17"/>
      <c r="Q29" s="20"/>
      <c r="R29" s="17"/>
      <c r="S29" s="20"/>
      <c r="T29" s="17"/>
      <c r="U29" s="20"/>
    </row>
    <row r="30" spans="6:21" ht="18" customHeight="1">
      <c r="F30" s="3">
        <v>33</v>
      </c>
      <c r="G30" s="4" t="str">
        <f t="shared" si="1"/>
        <v>D Ebdon</v>
      </c>
      <c r="H30" s="16" t="s">
        <v>100</v>
      </c>
      <c r="I30" s="6"/>
      <c r="J30" s="16" t="str">
        <f>IF(I30="","",IF(I30&gt;I31,G30,G31))</f>
        <v/>
      </c>
      <c r="K30" s="16" t="s">
        <v>125</v>
      </c>
      <c r="L30" s="19"/>
      <c r="M30" s="16" t="str">
        <f>IF(L30="","",IF(L30&gt;L32,J30,J32))</f>
        <v/>
      </c>
      <c r="N30" s="17"/>
      <c r="O30" s="20"/>
      <c r="P30" s="17"/>
      <c r="Q30" s="20"/>
      <c r="R30" s="17"/>
      <c r="S30" s="20"/>
      <c r="T30" s="17"/>
      <c r="U30" s="20"/>
    </row>
    <row r="31" spans="6:21" ht="18" customHeight="1">
      <c r="F31" s="3">
        <v>46</v>
      </c>
      <c r="G31" s="4" t="str">
        <f t="shared" si="1"/>
        <v>S Gilkes</v>
      </c>
      <c r="H31" s="18"/>
      <c r="I31" s="8"/>
      <c r="J31" s="18"/>
      <c r="K31" s="17"/>
      <c r="L31" s="20"/>
      <c r="M31" s="17"/>
      <c r="N31" s="17"/>
      <c r="O31" s="20"/>
      <c r="P31" s="17"/>
      <c r="Q31" s="20"/>
      <c r="R31" s="17"/>
      <c r="S31" s="20"/>
      <c r="T31" s="17"/>
      <c r="U31" s="20"/>
    </row>
    <row r="32" spans="6:21" ht="18" customHeight="1">
      <c r="F32" s="3">
        <v>59</v>
      </c>
      <c r="G32" s="4" t="str">
        <f t="shared" si="1"/>
        <v>G Kain</v>
      </c>
      <c r="H32" s="16" t="s">
        <v>101</v>
      </c>
      <c r="I32" s="6"/>
      <c r="J32" s="16" t="str">
        <f>IF(I32="","",IF(I32&gt;I33,G32,G33))</f>
        <v/>
      </c>
      <c r="K32" s="17"/>
      <c r="L32" s="20"/>
      <c r="M32" s="17"/>
      <c r="N32" s="17"/>
      <c r="O32" s="20"/>
      <c r="P32" s="17"/>
      <c r="Q32" s="20"/>
      <c r="R32" s="17"/>
      <c r="S32" s="20"/>
      <c r="T32" s="17"/>
      <c r="U32" s="20"/>
    </row>
    <row r="33" spans="6:21" ht="18" customHeight="1">
      <c r="F33" s="3">
        <v>53</v>
      </c>
      <c r="G33" s="4" t="str">
        <f t="shared" si="1"/>
        <v>M Banfield</v>
      </c>
      <c r="H33" s="18"/>
      <c r="I33" s="8"/>
      <c r="J33" s="18"/>
      <c r="K33" s="18"/>
      <c r="L33" s="21"/>
      <c r="M33" s="18"/>
      <c r="N33" s="18"/>
      <c r="O33" s="21"/>
      <c r="P33" s="18"/>
      <c r="Q33" s="21"/>
      <c r="R33" s="18"/>
      <c r="S33" s="21"/>
      <c r="T33" s="18"/>
      <c r="U33" s="21"/>
    </row>
    <row r="34" spans="6:21" ht="18" customHeight="1">
      <c r="F34" s="3">
        <v>19</v>
      </c>
      <c r="G34" s="4" t="str">
        <f t="shared" si="1"/>
        <v>G Donck</v>
      </c>
      <c r="H34" s="16" t="s">
        <v>102</v>
      </c>
      <c r="I34" s="6"/>
      <c r="J34" s="16" t="str">
        <f>IF(I34="","",IF(I34&gt;I35,G34,G35))</f>
        <v/>
      </c>
      <c r="K34" s="16" t="s">
        <v>126</v>
      </c>
      <c r="L34" s="19"/>
      <c r="M34" s="16" t="str">
        <f>IF(L34="","",IF(L34&gt;L36,J34,J36))</f>
        <v/>
      </c>
      <c r="N34" s="16" t="s">
        <v>138</v>
      </c>
      <c r="O34" s="19"/>
      <c r="P34" s="16" t="str">
        <f>IF(O34="","",IF(O34&gt;O38,M34,M38))</f>
        <v/>
      </c>
      <c r="Q34" s="19"/>
      <c r="R34" s="16" t="str">
        <f>IF(Q34="","",IF(Q34&gt;Q42,P34,P42))</f>
        <v/>
      </c>
      <c r="S34" s="19"/>
      <c r="T34" s="16" t="str">
        <f>IF(S34="","",IF(S34&gt;S50,R34,R50))</f>
        <v/>
      </c>
      <c r="U34" s="19"/>
    </row>
    <row r="35" spans="6:21" ht="18" customHeight="1">
      <c r="F35" s="3">
        <v>69</v>
      </c>
      <c r="G35" s="4" t="str">
        <f t="shared" si="1"/>
        <v>H Vander Veen</v>
      </c>
      <c r="H35" s="18"/>
      <c r="I35" s="8"/>
      <c r="J35" s="18"/>
      <c r="K35" s="17"/>
      <c r="L35" s="20"/>
      <c r="M35" s="17"/>
      <c r="N35" s="17"/>
      <c r="O35" s="20"/>
      <c r="P35" s="17"/>
      <c r="Q35" s="20"/>
      <c r="R35" s="17"/>
      <c r="S35" s="20"/>
      <c r="T35" s="17"/>
      <c r="U35" s="20"/>
    </row>
    <row r="36" spans="6:21" ht="18" customHeight="1">
      <c r="F36" s="3">
        <v>73</v>
      </c>
      <c r="G36" s="4" t="str">
        <f t="shared" si="1"/>
        <v>P Sands</v>
      </c>
      <c r="H36" s="16" t="s">
        <v>103</v>
      </c>
      <c r="I36" s="6"/>
      <c r="J36" s="16" t="str">
        <f>IF(I36="","",IF(I36&gt;I37,G36,G37))</f>
        <v/>
      </c>
      <c r="K36" s="17"/>
      <c r="L36" s="20"/>
      <c r="M36" s="17"/>
      <c r="N36" s="17"/>
      <c r="O36" s="20"/>
      <c r="P36" s="17"/>
      <c r="Q36" s="20"/>
      <c r="R36" s="17"/>
      <c r="S36" s="20"/>
      <c r="T36" s="17"/>
      <c r="U36" s="20"/>
    </row>
    <row r="37" spans="6:21" ht="18" customHeight="1">
      <c r="F37" s="3">
        <v>67</v>
      </c>
      <c r="G37" s="4" t="str">
        <f t="shared" si="1"/>
        <v>T Collins</v>
      </c>
      <c r="H37" s="18"/>
      <c r="I37" s="8"/>
      <c r="J37" s="18"/>
      <c r="K37" s="18"/>
      <c r="L37" s="21"/>
      <c r="M37" s="18"/>
      <c r="N37" s="17"/>
      <c r="O37" s="20"/>
      <c r="P37" s="17"/>
      <c r="Q37" s="20"/>
      <c r="R37" s="17"/>
      <c r="S37" s="20"/>
      <c r="T37" s="17"/>
      <c r="U37" s="20"/>
    </row>
    <row r="38" spans="6:21" ht="18" customHeight="1">
      <c r="F38" s="3">
        <v>32</v>
      </c>
      <c r="G38" s="4" t="str">
        <f t="shared" si="1"/>
        <v>D Horton</v>
      </c>
      <c r="H38" s="16" t="s">
        <v>104</v>
      </c>
      <c r="I38" s="6"/>
      <c r="J38" s="16" t="str">
        <f>IF(I38="","",IF(I38&gt;I39,G38,G39))</f>
        <v/>
      </c>
      <c r="K38" s="16" t="s">
        <v>127</v>
      </c>
      <c r="L38" s="19"/>
      <c r="M38" s="16" t="str">
        <f>IF(L38="","",IF(L38&gt;L40,J38,J40))</f>
        <v/>
      </c>
      <c r="N38" s="17"/>
      <c r="O38" s="20"/>
      <c r="P38" s="17"/>
      <c r="Q38" s="20"/>
      <c r="R38" s="17"/>
      <c r="S38" s="20"/>
      <c r="T38" s="17"/>
      <c r="U38" s="20"/>
    </row>
    <row r="39" spans="6:21" ht="18" customHeight="1">
      <c r="F39" s="3">
        <v>63</v>
      </c>
      <c r="G39" s="4" t="str">
        <f t="shared" si="1"/>
        <v>J Turner</v>
      </c>
      <c r="H39" s="18"/>
      <c r="I39" s="8"/>
      <c r="J39" s="18"/>
      <c r="K39" s="17"/>
      <c r="L39" s="20"/>
      <c r="M39" s="17"/>
      <c r="N39" s="17"/>
      <c r="O39" s="20"/>
      <c r="P39" s="17"/>
      <c r="Q39" s="20"/>
      <c r="R39" s="17"/>
      <c r="S39" s="20"/>
      <c r="T39" s="17"/>
      <c r="U39" s="20"/>
    </row>
    <row r="40" spans="6:21" ht="18" customHeight="1">
      <c r="F40" s="3">
        <v>16</v>
      </c>
      <c r="G40" s="4" t="str">
        <f t="shared" ref="G40:G60" si="2">IF(F40= 0,0,VLOOKUP(F40,ms,2))</f>
        <v>J Mannall</v>
      </c>
      <c r="H40" s="16" t="s">
        <v>105</v>
      </c>
      <c r="I40" s="6"/>
      <c r="J40" s="16" t="str">
        <f>IF(I40="","",IF(I40&gt;I41,G40,G41))</f>
        <v/>
      </c>
      <c r="K40" s="17"/>
      <c r="L40" s="20"/>
      <c r="M40" s="17"/>
      <c r="N40" s="17"/>
      <c r="O40" s="20"/>
      <c r="P40" s="17"/>
      <c r="Q40" s="20"/>
      <c r="R40" s="17"/>
      <c r="S40" s="20"/>
      <c r="T40" s="17"/>
      <c r="U40" s="20"/>
    </row>
    <row r="41" spans="6:21" ht="18" customHeight="1">
      <c r="F41" s="3">
        <v>52</v>
      </c>
      <c r="G41" s="4" t="str">
        <f t="shared" si="2"/>
        <v>A Gateshill</v>
      </c>
      <c r="H41" s="18"/>
      <c r="I41" s="8"/>
      <c r="J41" s="18"/>
      <c r="K41" s="18"/>
      <c r="L41" s="21"/>
      <c r="M41" s="18"/>
      <c r="N41" s="18"/>
      <c r="O41" s="21"/>
      <c r="P41" s="18"/>
      <c r="Q41" s="20"/>
      <c r="R41" s="17"/>
      <c r="S41" s="20"/>
      <c r="T41" s="17"/>
      <c r="U41" s="20"/>
    </row>
    <row r="42" spans="6:21" ht="18" customHeight="1">
      <c r="F42" s="3">
        <v>3</v>
      </c>
      <c r="G42" s="4" t="str">
        <f t="shared" si="2"/>
        <v>A Crilly</v>
      </c>
      <c r="H42" s="16" t="s">
        <v>106</v>
      </c>
      <c r="I42" s="6"/>
      <c r="J42" s="16" t="str">
        <f>IF(I42="","",IF(I42&gt;I43,G42,G43))</f>
        <v/>
      </c>
      <c r="K42" s="16" t="s">
        <v>128</v>
      </c>
      <c r="L42" s="19"/>
      <c r="M42" s="16" t="str">
        <f>IF(L42="","",IF(L42&gt;L44,J42,J44))</f>
        <v/>
      </c>
      <c r="N42" s="16" t="s">
        <v>139</v>
      </c>
      <c r="O42" s="19"/>
      <c r="P42" s="16" t="str">
        <f>IF(O42="","",IF(O42&gt;O46,M42,M46))</f>
        <v/>
      </c>
      <c r="Q42" s="20"/>
      <c r="R42" s="17"/>
      <c r="S42" s="20"/>
      <c r="T42" s="17"/>
      <c r="U42" s="20"/>
    </row>
    <row r="43" spans="6:21" ht="18" customHeight="1">
      <c r="F43" s="3">
        <v>10</v>
      </c>
      <c r="G43" s="4" t="str">
        <f t="shared" si="2"/>
        <v>T Mullen</v>
      </c>
      <c r="H43" s="18"/>
      <c r="I43" s="8"/>
      <c r="J43" s="18"/>
      <c r="K43" s="17"/>
      <c r="L43" s="20"/>
      <c r="M43" s="17"/>
      <c r="N43" s="17"/>
      <c r="O43" s="20"/>
      <c r="P43" s="17"/>
      <c r="Q43" s="20"/>
      <c r="R43" s="17"/>
      <c r="S43" s="20"/>
      <c r="T43" s="17"/>
      <c r="U43" s="20"/>
    </row>
    <row r="44" spans="6:21" ht="18" customHeight="1">
      <c r="F44" s="3">
        <v>45</v>
      </c>
      <c r="G44" s="4" t="str">
        <f t="shared" si="2"/>
        <v>G Ellwood</v>
      </c>
      <c r="H44" s="16" t="s">
        <v>107</v>
      </c>
      <c r="I44" s="6"/>
      <c r="J44" s="16" t="str">
        <f>IF(I44="","",IF(I44&gt;I45,G44,G45))</f>
        <v/>
      </c>
      <c r="K44" s="17"/>
      <c r="L44" s="20"/>
      <c r="M44" s="17"/>
      <c r="N44" s="17"/>
      <c r="O44" s="20"/>
      <c r="P44" s="17"/>
      <c r="Q44" s="20"/>
      <c r="R44" s="17"/>
      <c r="S44" s="20"/>
      <c r="T44" s="17"/>
      <c r="U44" s="20"/>
    </row>
    <row r="45" spans="6:21" ht="18" customHeight="1">
      <c r="F45" s="3">
        <v>72</v>
      </c>
      <c r="G45" s="4" t="str">
        <f t="shared" si="2"/>
        <v>B Firth</v>
      </c>
      <c r="H45" s="18"/>
      <c r="I45" s="8"/>
      <c r="J45" s="18"/>
      <c r="K45" s="18"/>
      <c r="L45" s="21"/>
      <c r="M45" s="18"/>
      <c r="N45" s="17"/>
      <c r="O45" s="20"/>
      <c r="P45" s="17"/>
      <c r="Q45" s="20"/>
      <c r="R45" s="17"/>
      <c r="S45" s="20"/>
      <c r="T45" s="17"/>
      <c r="U45" s="20"/>
    </row>
    <row r="46" spans="6:21" ht="18" customHeight="1">
      <c r="F46" s="3">
        <v>26</v>
      </c>
      <c r="G46" s="4" t="str">
        <f t="shared" si="2"/>
        <v>A Cooper</v>
      </c>
      <c r="H46" s="16" t="s">
        <v>108</v>
      </c>
      <c r="I46" s="6"/>
      <c r="J46" s="16" t="str">
        <f>IF(I46="","",IF(I46&gt;I47,G46,G47))</f>
        <v/>
      </c>
      <c r="K46" s="16" t="s">
        <v>129</v>
      </c>
      <c r="L46" s="19"/>
      <c r="M46" s="16" t="str">
        <f>IF(L46="","",IF(L46&gt;L48,J46,J48))</f>
        <v/>
      </c>
      <c r="N46" s="17"/>
      <c r="O46" s="20"/>
      <c r="P46" s="17"/>
      <c r="Q46" s="20"/>
      <c r="R46" s="17"/>
      <c r="S46" s="20"/>
      <c r="T46" s="17"/>
      <c r="U46" s="20"/>
    </row>
    <row r="47" spans="6:21" ht="18" customHeight="1">
      <c r="F47" s="3">
        <v>17</v>
      </c>
      <c r="G47" s="4" t="str">
        <f t="shared" si="2"/>
        <v>A DeBoer</v>
      </c>
      <c r="H47" s="18"/>
      <c r="I47" s="8"/>
      <c r="J47" s="18"/>
      <c r="K47" s="17"/>
      <c r="L47" s="20"/>
      <c r="M47" s="17"/>
      <c r="N47" s="17"/>
      <c r="O47" s="20"/>
      <c r="P47" s="17"/>
      <c r="Q47" s="20"/>
      <c r="R47" s="17"/>
      <c r="S47" s="20"/>
      <c r="T47" s="17"/>
      <c r="U47" s="20"/>
    </row>
    <row r="48" spans="6:21" ht="18" customHeight="1">
      <c r="F48" s="3">
        <v>64</v>
      </c>
      <c r="G48" s="4" t="str">
        <f t="shared" si="2"/>
        <v>B Gregory</v>
      </c>
      <c r="H48" s="16" t="s">
        <v>109</v>
      </c>
      <c r="I48" s="6"/>
      <c r="J48" s="16" t="str">
        <f>IF(I48="","",IF(I48&gt;I49,G48,G49))</f>
        <v/>
      </c>
      <c r="K48" s="17"/>
      <c r="L48" s="20"/>
      <c r="M48" s="17"/>
      <c r="N48" s="17"/>
      <c r="O48" s="20"/>
      <c r="P48" s="17"/>
      <c r="Q48" s="20"/>
      <c r="R48" s="17"/>
      <c r="S48" s="20"/>
      <c r="T48" s="17"/>
      <c r="U48" s="20"/>
    </row>
    <row r="49" spans="1:21" ht="18" customHeight="1">
      <c r="F49" s="3">
        <v>61</v>
      </c>
      <c r="G49" s="4" t="str">
        <f t="shared" si="2"/>
        <v>C Down</v>
      </c>
      <c r="H49" s="18"/>
      <c r="I49" s="8"/>
      <c r="J49" s="18"/>
      <c r="K49" s="18"/>
      <c r="L49" s="21"/>
      <c r="M49" s="18"/>
      <c r="N49" s="18"/>
      <c r="O49" s="21"/>
      <c r="P49" s="18"/>
      <c r="Q49" s="21"/>
      <c r="R49" s="18"/>
      <c r="S49" s="20"/>
      <c r="T49" s="17"/>
      <c r="U49" s="20"/>
    </row>
    <row r="50" spans="1:21" ht="18" customHeight="1">
      <c r="F50" s="3">
        <v>49</v>
      </c>
      <c r="G50" s="4" t="str">
        <f t="shared" si="2"/>
        <v>J Carr</v>
      </c>
      <c r="H50" s="16" t="s">
        <v>110</v>
      </c>
      <c r="I50" s="6"/>
      <c r="J50" s="16" t="str">
        <f>IF(I50="","",IF(I50&gt;I51,G50,G51))</f>
        <v/>
      </c>
      <c r="K50" s="16" t="s">
        <v>130</v>
      </c>
      <c r="L50" s="19"/>
      <c r="M50" s="16" t="str">
        <f>IF(L50="","",IF(L50&gt;L52,J50,J52))</f>
        <v/>
      </c>
      <c r="N50" s="16" t="s">
        <v>140</v>
      </c>
      <c r="O50" s="19"/>
      <c r="P50" s="16" t="str">
        <f>IF(O50="","",IF(O50&gt;O54,M50,M54))</f>
        <v/>
      </c>
      <c r="Q50" s="19"/>
      <c r="R50" s="16" t="str">
        <f>IF(Q50="","",IF(Q50&gt;Q58,P50,P58))</f>
        <v/>
      </c>
      <c r="S50" s="20"/>
      <c r="T50" s="17"/>
      <c r="U50" s="20"/>
    </row>
    <row r="51" spans="1:21" ht="18" customHeight="1">
      <c r="F51" s="3">
        <v>48</v>
      </c>
      <c r="G51" s="4" t="str">
        <f t="shared" si="2"/>
        <v>B Davies</v>
      </c>
      <c r="H51" s="18"/>
      <c r="I51" s="8"/>
      <c r="J51" s="18"/>
      <c r="K51" s="17"/>
      <c r="L51" s="20"/>
      <c r="M51" s="17"/>
      <c r="N51" s="17"/>
      <c r="O51" s="20"/>
      <c r="P51" s="17"/>
      <c r="Q51" s="20"/>
      <c r="R51" s="17"/>
      <c r="S51" s="20"/>
      <c r="T51" s="17"/>
      <c r="U51" s="20"/>
    </row>
    <row r="52" spans="1:21" ht="18" customHeight="1">
      <c r="F52" s="3">
        <v>27</v>
      </c>
      <c r="G52" s="4" t="str">
        <f t="shared" si="2"/>
        <v>M Reynolds</v>
      </c>
      <c r="H52" s="16" t="s">
        <v>111</v>
      </c>
      <c r="I52" s="6"/>
      <c r="J52" s="16" t="str">
        <f>IF(I52="","",IF(I52&gt;I53,G52,G53))</f>
        <v/>
      </c>
      <c r="K52" s="17"/>
      <c r="L52" s="20"/>
      <c r="M52" s="17"/>
      <c r="N52" s="17"/>
      <c r="O52" s="20"/>
      <c r="P52" s="17"/>
      <c r="Q52" s="20"/>
      <c r="R52" s="17"/>
      <c r="S52" s="20"/>
      <c r="T52" s="17"/>
      <c r="U52" s="20"/>
    </row>
    <row r="53" spans="1:21" ht="18" customHeight="1">
      <c r="F53" s="3">
        <v>58</v>
      </c>
      <c r="G53" s="4" t="str">
        <f t="shared" si="2"/>
        <v>T Land</v>
      </c>
      <c r="H53" s="18"/>
      <c r="I53" s="8"/>
      <c r="J53" s="18"/>
      <c r="K53" s="18"/>
      <c r="L53" s="21"/>
      <c r="M53" s="18"/>
      <c r="N53" s="17"/>
      <c r="O53" s="20"/>
      <c r="P53" s="17"/>
      <c r="Q53" s="20"/>
      <c r="R53" s="17"/>
      <c r="S53" s="20"/>
      <c r="T53" s="17"/>
      <c r="U53" s="20"/>
    </row>
    <row r="54" spans="1:21" ht="18" customHeight="1">
      <c r="A54" s="9"/>
      <c r="C54" s="10"/>
      <c r="D54" s="10"/>
      <c r="F54" s="3">
        <v>44</v>
      </c>
      <c r="G54" s="4" t="str">
        <f t="shared" si="2"/>
        <v>J Abeal</v>
      </c>
      <c r="H54" s="16" t="s">
        <v>112</v>
      </c>
      <c r="I54" s="6"/>
      <c r="J54" s="16" t="str">
        <f>IF(I54="","",IF(I54&gt;I55,G54,G55))</f>
        <v/>
      </c>
      <c r="K54" s="16" t="s">
        <v>131</v>
      </c>
      <c r="L54" s="19"/>
      <c r="M54" s="16" t="str">
        <f>IF(L54="","",IF(L54&gt;L56,J54,J56))</f>
        <v/>
      </c>
      <c r="N54" s="17"/>
      <c r="O54" s="20"/>
      <c r="P54" s="17"/>
      <c r="Q54" s="20"/>
      <c r="R54" s="17"/>
      <c r="S54" s="20"/>
      <c r="T54" s="17"/>
      <c r="U54" s="20"/>
    </row>
    <row r="55" spans="1:21" ht="18" customHeight="1">
      <c r="A55" s="9"/>
      <c r="C55" s="11"/>
      <c r="D55" s="11"/>
      <c r="F55" s="3">
        <v>12</v>
      </c>
      <c r="G55" s="4" t="str">
        <f t="shared" si="2"/>
        <v>C Taylor</v>
      </c>
      <c r="H55" s="18"/>
      <c r="I55" s="8"/>
      <c r="J55" s="18"/>
      <c r="K55" s="17"/>
      <c r="L55" s="20"/>
      <c r="M55" s="17"/>
      <c r="N55" s="17"/>
      <c r="O55" s="20"/>
      <c r="P55" s="17"/>
      <c r="Q55" s="20"/>
      <c r="R55" s="17"/>
      <c r="S55" s="20"/>
      <c r="T55" s="17"/>
      <c r="U55" s="20"/>
    </row>
    <row r="56" spans="1:21" ht="18" customHeight="1">
      <c r="A56" s="3">
        <v>2</v>
      </c>
      <c r="C56" s="4" t="str">
        <f t="shared" ref="C56:C65" si="3">IF(A56= 0,0,VLOOKUP(A56,ms,2))</f>
        <v>C Ewer</v>
      </c>
      <c r="D56" s="16" t="s">
        <v>151</v>
      </c>
      <c r="E56" s="12"/>
      <c r="F56" s="3">
        <v>41</v>
      </c>
      <c r="G56" s="4" t="str">
        <f t="shared" si="2"/>
        <v>G Aldridge</v>
      </c>
      <c r="H56" s="16" t="s">
        <v>113</v>
      </c>
      <c r="I56" s="6"/>
      <c r="J56" s="16" t="str">
        <f>IF(I56="","",IF(I56&gt;I57,G56,G57))</f>
        <v/>
      </c>
      <c r="K56" s="17"/>
      <c r="L56" s="20"/>
      <c r="M56" s="17"/>
      <c r="N56" s="17"/>
      <c r="O56" s="20"/>
      <c r="P56" s="17"/>
      <c r="Q56" s="20"/>
      <c r="R56" s="17"/>
      <c r="S56" s="20"/>
      <c r="T56" s="17"/>
      <c r="U56" s="20"/>
    </row>
    <row r="57" spans="1:21" ht="18" customHeight="1">
      <c r="A57" s="3">
        <v>9</v>
      </c>
      <c r="C57" s="4" t="str">
        <f t="shared" si="3"/>
        <v>K Richardson</v>
      </c>
      <c r="D57" s="18"/>
      <c r="E57" s="13"/>
      <c r="F57" s="3">
        <v>57</v>
      </c>
      <c r="G57" s="4" t="str">
        <f t="shared" si="2"/>
        <v>P Baldry</v>
      </c>
      <c r="H57" s="18"/>
      <c r="I57" s="8"/>
      <c r="J57" s="18"/>
      <c r="K57" s="18"/>
      <c r="L57" s="21"/>
      <c r="M57" s="18"/>
      <c r="N57" s="18"/>
      <c r="O57" s="21"/>
      <c r="P57" s="18"/>
      <c r="Q57" s="20"/>
      <c r="R57" s="17"/>
      <c r="S57" s="20"/>
      <c r="T57" s="17"/>
      <c r="U57" s="20"/>
    </row>
    <row r="58" spans="1:21" ht="18" customHeight="1">
      <c r="A58" s="3">
        <v>29</v>
      </c>
      <c r="C58" s="4" t="str">
        <f t="shared" si="3"/>
        <v>B Green</v>
      </c>
      <c r="D58" s="16" t="s">
        <v>152</v>
      </c>
      <c r="E58" s="12"/>
      <c r="F58" s="3">
        <v>66</v>
      </c>
      <c r="G58" s="4" t="str">
        <f t="shared" si="2"/>
        <v>D Carr</v>
      </c>
      <c r="H58" s="16" t="s">
        <v>114</v>
      </c>
      <c r="I58" s="6"/>
      <c r="J58" s="16" t="str">
        <f>IF(I58="","",IF(I58&gt;I59,G58,G59))</f>
        <v/>
      </c>
      <c r="K58" s="16" t="s">
        <v>132</v>
      </c>
      <c r="L58" s="19"/>
      <c r="M58" s="16" t="str">
        <f>IF(L58="","",IF(L58&gt;L60,J58,J60))</f>
        <v/>
      </c>
      <c r="N58" s="16" t="s">
        <v>141</v>
      </c>
      <c r="O58" s="19"/>
      <c r="P58" s="16" t="str">
        <f>IF(O58="","",IF(O58&gt;O62,M58,M62))</f>
        <v/>
      </c>
      <c r="Q58" s="20"/>
      <c r="R58" s="17"/>
      <c r="S58" s="20"/>
      <c r="T58" s="17"/>
      <c r="U58" s="20"/>
    </row>
    <row r="59" spans="1:21" ht="18" customHeight="1">
      <c r="A59" s="3">
        <v>31</v>
      </c>
      <c r="C59" s="4" t="str">
        <f t="shared" si="3"/>
        <v>K Lester</v>
      </c>
      <c r="D59" s="18"/>
      <c r="E59" s="13"/>
      <c r="F59" s="3">
        <v>35</v>
      </c>
      <c r="G59" s="4" t="str">
        <f t="shared" si="2"/>
        <v>R Swaine</v>
      </c>
      <c r="H59" s="18"/>
      <c r="I59" s="8"/>
      <c r="J59" s="18"/>
      <c r="K59" s="17"/>
      <c r="L59" s="20"/>
      <c r="M59" s="17"/>
      <c r="N59" s="17"/>
      <c r="O59" s="20"/>
      <c r="P59" s="17"/>
      <c r="Q59" s="20"/>
      <c r="R59" s="17"/>
      <c r="S59" s="20"/>
      <c r="T59" s="17"/>
      <c r="U59" s="20"/>
    </row>
    <row r="60" spans="1:21" ht="18" customHeight="1">
      <c r="A60" s="3">
        <v>34</v>
      </c>
      <c r="C60" s="4" t="str">
        <f t="shared" si="3"/>
        <v>D Sewell</v>
      </c>
      <c r="D60" s="16" t="s">
        <v>153</v>
      </c>
      <c r="E60" s="12"/>
      <c r="F60" s="3">
        <v>62</v>
      </c>
      <c r="G60" s="4" t="str">
        <f t="shared" si="2"/>
        <v>C Lewis</v>
      </c>
      <c r="H60" s="16" t="s">
        <v>115</v>
      </c>
      <c r="I60" s="6"/>
      <c r="J60" s="16" t="str">
        <f>IF(I60="","",IF(I60&gt;I61,G60,G61))</f>
        <v/>
      </c>
      <c r="K60" s="17"/>
      <c r="L60" s="20"/>
      <c r="M60" s="17"/>
      <c r="N60" s="17"/>
      <c r="O60" s="20"/>
      <c r="P60" s="17"/>
      <c r="Q60" s="20"/>
      <c r="R60" s="17"/>
      <c r="S60" s="20"/>
      <c r="T60" s="17"/>
      <c r="U60" s="20"/>
    </row>
    <row r="61" spans="1:21" ht="18" customHeight="1">
      <c r="A61" s="3">
        <v>13</v>
      </c>
      <c r="C61" s="4" t="str">
        <f t="shared" si="3"/>
        <v>J Sibley</v>
      </c>
      <c r="D61" s="18"/>
      <c r="E61" s="13"/>
      <c r="G61" s="4" t="str">
        <f>IF(E56= 0,D56,IF(E56&gt;E57,C56,C57))</f>
        <v>pms7</v>
      </c>
      <c r="H61" s="18"/>
      <c r="I61" s="8"/>
      <c r="J61" s="18"/>
      <c r="K61" s="18"/>
      <c r="L61" s="21"/>
      <c r="M61" s="18"/>
      <c r="N61" s="17"/>
      <c r="O61" s="20"/>
      <c r="P61" s="17"/>
      <c r="Q61" s="20"/>
      <c r="R61" s="17"/>
      <c r="S61" s="20"/>
      <c r="T61" s="17"/>
      <c r="U61" s="20"/>
    </row>
    <row r="62" spans="1:21" ht="18" customHeight="1">
      <c r="A62" s="3">
        <v>38</v>
      </c>
      <c r="C62" s="4" t="str">
        <f t="shared" si="3"/>
        <v>K Turner</v>
      </c>
      <c r="D62" s="16" t="s">
        <v>154</v>
      </c>
      <c r="E62" s="12"/>
      <c r="G62" s="4" t="str">
        <f>IF(E58= 0,D58,IF(E58&gt;E59,C58,C59))</f>
        <v>pms8</v>
      </c>
      <c r="H62" s="16" t="s">
        <v>116</v>
      </c>
      <c r="I62" s="6"/>
      <c r="J62" s="16" t="str">
        <f>IF(I62="","",IF(I62&gt;I63,G62,G63))</f>
        <v/>
      </c>
      <c r="K62" s="16" t="s">
        <v>133</v>
      </c>
      <c r="L62" s="19"/>
      <c r="M62" s="16" t="str">
        <f>IF(L62="","",IF(L62&gt;L64,J62,J64))</f>
        <v/>
      </c>
      <c r="N62" s="17"/>
      <c r="O62" s="20"/>
      <c r="P62" s="17"/>
      <c r="Q62" s="20"/>
      <c r="R62" s="17"/>
      <c r="S62" s="20"/>
      <c r="T62" s="17"/>
      <c r="U62" s="20"/>
    </row>
    <row r="63" spans="1:21" ht="18" customHeight="1">
      <c r="A63" s="3">
        <v>36</v>
      </c>
      <c r="C63" s="4" t="str">
        <f t="shared" si="3"/>
        <v>ANO</v>
      </c>
      <c r="D63" s="18"/>
      <c r="E63" s="13"/>
      <c r="G63" s="4" t="str">
        <f>IF(E60=0,D60,IF(E60&gt;E61,C60,C61))</f>
        <v>pms9</v>
      </c>
      <c r="H63" s="18"/>
      <c r="I63" s="8"/>
      <c r="J63" s="18"/>
      <c r="K63" s="17"/>
      <c r="L63" s="20"/>
      <c r="M63" s="17"/>
      <c r="N63" s="17"/>
      <c r="O63" s="20"/>
      <c r="P63" s="17"/>
      <c r="Q63" s="20"/>
      <c r="R63" s="17"/>
      <c r="S63" s="20"/>
      <c r="T63" s="17"/>
      <c r="U63" s="20"/>
    </row>
    <row r="64" spans="1:21" ht="18" customHeight="1">
      <c r="A64" s="3">
        <v>18</v>
      </c>
      <c r="C64" s="4" t="str">
        <f t="shared" si="3"/>
        <v>F Mehmet</v>
      </c>
      <c r="D64" s="16" t="s">
        <v>155</v>
      </c>
      <c r="E64" s="12"/>
      <c r="G64" s="4" t="str">
        <f>IF(E62=0,D62,IF(E62&gt;E63,C62,C63))</f>
        <v>pms10</v>
      </c>
      <c r="H64" s="16" t="s">
        <v>117</v>
      </c>
      <c r="I64" s="6"/>
      <c r="J64" s="16" t="str">
        <f>IF(I64="","",IF(I64&gt;I65,G64,G65))</f>
        <v/>
      </c>
      <c r="K64" s="17"/>
      <c r="L64" s="20"/>
      <c r="M64" s="17"/>
      <c r="N64" s="17"/>
      <c r="O64" s="20"/>
      <c r="P64" s="17"/>
      <c r="Q64" s="20"/>
      <c r="R64" s="17"/>
      <c r="S64" s="20"/>
      <c r="T64" s="17"/>
      <c r="U64" s="20"/>
    </row>
    <row r="65" spans="1:21" ht="18" customHeight="1">
      <c r="A65" s="3">
        <v>39</v>
      </c>
      <c r="C65" s="4" t="str">
        <f t="shared" si="3"/>
        <v>R Brown</v>
      </c>
      <c r="D65" s="18"/>
      <c r="E65" s="13"/>
      <c r="G65" s="4" t="str">
        <f>IF(E64=0,D64,IF(E64&gt;E65,C64,C65))</f>
        <v>pms11</v>
      </c>
      <c r="H65" s="18"/>
      <c r="I65" s="8"/>
      <c r="J65" s="18"/>
      <c r="K65" s="18"/>
      <c r="L65" s="21"/>
      <c r="M65" s="18"/>
      <c r="N65" s="18"/>
      <c r="O65" s="21"/>
      <c r="P65" s="18"/>
      <c r="Q65" s="21"/>
      <c r="R65" s="18"/>
      <c r="S65" s="21"/>
      <c r="T65" s="18"/>
      <c r="U65" s="21"/>
    </row>
  </sheetData>
  <sheetProtection sheet="1" objects="1" scenarios="1" formatCells="0"/>
  <protectedRanges>
    <protectedRange sqref="U2:U65" name="Range11"/>
    <protectedRange sqref="Q2:Q65" name="Range9"/>
    <protectedRange sqref="O2:O65" name="Range8"/>
    <protectedRange sqref="L2:L65" name="Range7"/>
    <protectedRange sqref="I2:I65" name="Range6"/>
    <protectedRange sqref="E56:E65" name="Range5"/>
    <protectedRange sqref="E2:E13" name="Range4"/>
    <protectedRange sqref="A56:A65" name="Range3"/>
    <protectedRange sqref="F8:F60" name="Range2"/>
    <protectedRange sqref="A2:A13" name="Range1"/>
    <protectedRange sqref="S2:S65" name="Range10"/>
  </protectedRanges>
  <mergeCells count="191">
    <mergeCell ref="R2:R17"/>
    <mergeCell ref="R18:R33"/>
    <mergeCell ref="R34:R49"/>
    <mergeCell ref="R50:R65"/>
    <mergeCell ref="T2:T33"/>
    <mergeCell ref="T34:T65"/>
    <mergeCell ref="S2:S17"/>
    <mergeCell ref="S18:S33"/>
    <mergeCell ref="S34:S49"/>
    <mergeCell ref="S50:S65"/>
    <mergeCell ref="P2:P9"/>
    <mergeCell ref="P10:P17"/>
    <mergeCell ref="P18:P25"/>
    <mergeCell ref="P26:P33"/>
    <mergeCell ref="P34:P41"/>
    <mergeCell ref="P42:P49"/>
    <mergeCell ref="P50:P57"/>
    <mergeCell ref="P58:P65"/>
    <mergeCell ref="M34:M37"/>
    <mergeCell ref="M38:M41"/>
    <mergeCell ref="M42:M45"/>
    <mergeCell ref="M46:M49"/>
    <mergeCell ref="M50:M53"/>
    <mergeCell ref="M54:M57"/>
    <mergeCell ref="J62:J63"/>
    <mergeCell ref="J64:J65"/>
    <mergeCell ref="M2:M5"/>
    <mergeCell ref="M6:M9"/>
    <mergeCell ref="M10:M13"/>
    <mergeCell ref="M14:M17"/>
    <mergeCell ref="M18:M21"/>
    <mergeCell ref="M22:M25"/>
    <mergeCell ref="M26:M29"/>
    <mergeCell ref="M30:M33"/>
    <mergeCell ref="J50:J51"/>
    <mergeCell ref="J52:J53"/>
    <mergeCell ref="J54:J55"/>
    <mergeCell ref="J56:J57"/>
    <mergeCell ref="J58:J59"/>
    <mergeCell ref="J60:J61"/>
    <mergeCell ref="M58:M61"/>
    <mergeCell ref="M62:M65"/>
    <mergeCell ref="J48:J49"/>
    <mergeCell ref="J26:J27"/>
    <mergeCell ref="J28:J29"/>
    <mergeCell ref="J30:J31"/>
    <mergeCell ref="J32:J33"/>
    <mergeCell ref="J34:J35"/>
    <mergeCell ref="J42:J43"/>
    <mergeCell ref="J44:J45"/>
    <mergeCell ref="J46:J47"/>
    <mergeCell ref="J24:J25"/>
    <mergeCell ref="J2:J3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36:J37"/>
    <mergeCell ref="J38:J39"/>
    <mergeCell ref="J40:J41"/>
    <mergeCell ref="L12:L13"/>
    <mergeCell ref="L14:L15"/>
    <mergeCell ref="L16:L17"/>
    <mergeCell ref="L18:L19"/>
    <mergeCell ref="L20:L21"/>
    <mergeCell ref="L2:L3"/>
    <mergeCell ref="L4:L5"/>
    <mergeCell ref="L6:L7"/>
    <mergeCell ref="L8:L9"/>
    <mergeCell ref="L10:L11"/>
    <mergeCell ref="L46:L47"/>
    <mergeCell ref="L48:L49"/>
    <mergeCell ref="L50:L51"/>
    <mergeCell ref="L32:L33"/>
    <mergeCell ref="L34:L35"/>
    <mergeCell ref="L36:L37"/>
    <mergeCell ref="L38:L39"/>
    <mergeCell ref="L40:L41"/>
    <mergeCell ref="L22:L23"/>
    <mergeCell ref="L24:L25"/>
    <mergeCell ref="L26:L27"/>
    <mergeCell ref="L28:L29"/>
    <mergeCell ref="L30:L31"/>
    <mergeCell ref="Q58:Q65"/>
    <mergeCell ref="L62:L63"/>
    <mergeCell ref="L64:L65"/>
    <mergeCell ref="O2:O5"/>
    <mergeCell ref="O6:O9"/>
    <mergeCell ref="O10:O13"/>
    <mergeCell ref="O14:O17"/>
    <mergeCell ref="O18:O21"/>
    <mergeCell ref="O22:O25"/>
    <mergeCell ref="O26:O29"/>
    <mergeCell ref="O30:O33"/>
    <mergeCell ref="O34:O37"/>
    <mergeCell ref="O38:O41"/>
    <mergeCell ref="O42:O45"/>
    <mergeCell ref="O46:O49"/>
    <mergeCell ref="O50:O53"/>
    <mergeCell ref="O54:O57"/>
    <mergeCell ref="L52:L53"/>
    <mergeCell ref="L54:L55"/>
    <mergeCell ref="L56:L57"/>
    <mergeCell ref="L58:L59"/>
    <mergeCell ref="L60:L61"/>
    <mergeCell ref="L42:L43"/>
    <mergeCell ref="L44:L45"/>
    <mergeCell ref="U2:U33"/>
    <mergeCell ref="U34:U65"/>
    <mergeCell ref="D2:D3"/>
    <mergeCell ref="D4:D5"/>
    <mergeCell ref="D6:D7"/>
    <mergeCell ref="D8:D9"/>
    <mergeCell ref="D10:D11"/>
    <mergeCell ref="D12:D13"/>
    <mergeCell ref="D56:D57"/>
    <mergeCell ref="D58:D59"/>
    <mergeCell ref="D60:D61"/>
    <mergeCell ref="D62:D63"/>
    <mergeCell ref="D64:D65"/>
    <mergeCell ref="H2:H3"/>
    <mergeCell ref="H4:H5"/>
    <mergeCell ref="O58:O61"/>
    <mergeCell ref="O62:O65"/>
    <mergeCell ref="Q2:Q9"/>
    <mergeCell ref="Q10:Q17"/>
    <mergeCell ref="Q18:Q25"/>
    <mergeCell ref="Q26:Q33"/>
    <mergeCell ref="Q34:Q41"/>
    <mergeCell ref="Q42:Q49"/>
    <mergeCell ref="Q50:Q57"/>
    <mergeCell ref="H16:H17"/>
    <mergeCell ref="H18:H19"/>
    <mergeCell ref="H20:H21"/>
    <mergeCell ref="H22:H23"/>
    <mergeCell ref="H24:H25"/>
    <mergeCell ref="H6:H7"/>
    <mergeCell ref="H8:H9"/>
    <mergeCell ref="H10:H11"/>
    <mergeCell ref="H12:H13"/>
    <mergeCell ref="H14:H15"/>
    <mergeCell ref="H36:H37"/>
    <mergeCell ref="H38:H39"/>
    <mergeCell ref="H40:H41"/>
    <mergeCell ref="H42:H43"/>
    <mergeCell ref="H44:H45"/>
    <mergeCell ref="H26:H27"/>
    <mergeCell ref="H28:H29"/>
    <mergeCell ref="H30:H31"/>
    <mergeCell ref="H32:H33"/>
    <mergeCell ref="H34:H35"/>
    <mergeCell ref="H56:H57"/>
    <mergeCell ref="H58:H59"/>
    <mergeCell ref="H60:H61"/>
    <mergeCell ref="H62:H63"/>
    <mergeCell ref="H64:H65"/>
    <mergeCell ref="H46:H47"/>
    <mergeCell ref="H48:H49"/>
    <mergeCell ref="H50:H51"/>
    <mergeCell ref="H52:H53"/>
    <mergeCell ref="H54:H55"/>
    <mergeCell ref="K62:K65"/>
    <mergeCell ref="N2:N9"/>
    <mergeCell ref="N10:N17"/>
    <mergeCell ref="N18:N25"/>
    <mergeCell ref="N26:N33"/>
    <mergeCell ref="N34:N41"/>
    <mergeCell ref="N42:N49"/>
    <mergeCell ref="N50:N57"/>
    <mergeCell ref="N58:N65"/>
    <mergeCell ref="K42:K45"/>
    <mergeCell ref="K46:K49"/>
    <mergeCell ref="K50:K53"/>
    <mergeCell ref="K54:K57"/>
    <mergeCell ref="K58:K61"/>
    <mergeCell ref="K22:K25"/>
    <mergeCell ref="K26:K29"/>
    <mergeCell ref="K30:K33"/>
    <mergeCell ref="K34:K37"/>
    <mergeCell ref="K38:K41"/>
    <mergeCell ref="K2:K5"/>
    <mergeCell ref="K6:K9"/>
    <mergeCell ref="K10:K13"/>
    <mergeCell ref="K14:K17"/>
    <mergeCell ref="K18:K21"/>
  </mergeCells>
  <pageMargins left="0.11811023622047245" right="0.11811023622047245" top="0.74803149606299213" bottom="0.15748031496062992" header="0.19685039370078741" footer="0.39370078740157483"/>
  <pageSetup paperSize="9" scale="77" fitToHeight="2" orientation="landscape" r:id="rId1"/>
  <headerFooter>
    <oddHeader>&amp;C&amp;"-,Bold"&amp;18ANDALUSIAN CHAMPIONSHIPS 2016
MENS SINGLES</oddHeader>
    <oddFooter>&amp;LAll preliminary rounds may be played early by agreements of both players.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entry ms</vt:lpstr>
      <vt:lpstr>mens singles</vt:lpstr>
      <vt:lpstr>ms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Dave</cp:lastModifiedBy>
  <cp:lastPrinted>2016-07-05T14:58:37Z</cp:lastPrinted>
  <dcterms:created xsi:type="dcterms:W3CDTF">2016-06-05T13:36:17Z</dcterms:created>
  <dcterms:modified xsi:type="dcterms:W3CDTF">2016-07-05T16:45:42Z</dcterms:modified>
</cp:coreProperties>
</file>