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600" windowHeight="8220" activeTab="1"/>
  </bookViews>
  <sheets>
    <sheet name="entry ls" sheetId="1" r:id="rId1"/>
    <sheet name="ladies singles" sheetId="2" r:id="rId2"/>
  </sheets>
  <definedNames>
    <definedName name="location">'ladies singles'!#REF!</definedName>
    <definedName name="ls">'entry ls'!$A:$C</definedName>
    <definedName name="ms">'entry ls'!$A:$B</definedName>
    <definedName name="_xlnm.Print_Area" localSheetId="1">'ladies singles'!$C$2:$R$65</definedName>
    <definedName name="_xlnm.Print_Titles" localSheetId="1">'ladies singles'!$1:$1</definedName>
  </definedNames>
  <calcPr calcId="125725"/>
</workbook>
</file>

<file path=xl/calcChain.xml><?xml version="1.0" encoding="utf-8"?>
<calcChain xmlns="http://schemas.openxmlformats.org/spreadsheetml/2006/main">
  <c r="C4" i="2"/>
  <c r="G48"/>
  <c r="G46"/>
  <c r="C49"/>
  <c r="C48"/>
  <c r="C47"/>
  <c r="C46"/>
  <c r="G20"/>
  <c r="C21"/>
  <c r="C20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C65"/>
  <c r="C64"/>
  <c r="C63"/>
  <c r="C62"/>
  <c r="C61"/>
  <c r="C7"/>
  <c r="C6"/>
  <c r="C5"/>
  <c r="C3"/>
  <c r="C2"/>
  <c r="C8"/>
  <c r="C9"/>
  <c r="C10"/>
  <c r="C11"/>
  <c r="C12"/>
  <c r="C13"/>
  <c r="C14"/>
  <c r="C15"/>
  <c r="C16"/>
  <c r="C17"/>
  <c r="C18"/>
  <c r="C19"/>
  <c r="C50"/>
  <c r="C51"/>
  <c r="C52"/>
  <c r="C53"/>
  <c r="C54"/>
  <c r="C55"/>
  <c r="C56"/>
  <c r="C57"/>
  <c r="C58"/>
  <c r="C59"/>
  <c r="C60"/>
  <c r="G2"/>
  <c r="G4"/>
  <c r="G6"/>
  <c r="G8"/>
  <c r="G60"/>
  <c r="J58" s="1"/>
  <c r="G64"/>
  <c r="J62" s="1"/>
  <c r="M58" s="1"/>
  <c r="O50" s="1"/>
  <c r="Q34" s="1"/>
  <c r="G62"/>
  <c r="G58"/>
  <c r="G54"/>
  <c r="G52"/>
  <c r="J50" s="1"/>
  <c r="G50"/>
  <c r="J42"/>
  <c r="J34"/>
  <c r="J30"/>
  <c r="M26" s="1"/>
  <c r="O18" s="1"/>
  <c r="J26"/>
  <c r="J18"/>
  <c r="G18"/>
  <c r="G16"/>
  <c r="J14" s="1"/>
  <c r="M10" s="1"/>
  <c r="G14"/>
  <c r="G12"/>
  <c r="J10" s="1"/>
  <c r="G10"/>
  <c r="J6"/>
  <c r="M2" s="1"/>
  <c r="O2" s="1"/>
  <c r="Q2" s="1"/>
  <c r="J2"/>
  <c r="G56"/>
  <c r="J54" s="1"/>
  <c r="M50" s="1"/>
  <c r="J46"/>
  <c r="M42" s="1"/>
  <c r="J38"/>
  <c r="M34" s="1"/>
  <c r="O34" s="1"/>
  <c r="J22"/>
  <c r="M18" s="1"/>
</calcChain>
</file>

<file path=xl/sharedStrings.xml><?xml version="1.0" encoding="utf-8"?>
<sst xmlns="http://schemas.openxmlformats.org/spreadsheetml/2006/main" count="208" uniqueCount="122">
  <si>
    <t>Team No</t>
  </si>
  <si>
    <t>Names</t>
  </si>
  <si>
    <t>Round of 32</t>
  </si>
  <si>
    <t>Round of 16</t>
  </si>
  <si>
    <t>Semi Finals</t>
  </si>
  <si>
    <t>Final</t>
  </si>
  <si>
    <t>A Reynolds</t>
  </si>
  <si>
    <t>M Detheridge</t>
  </si>
  <si>
    <t>club</t>
  </si>
  <si>
    <t>almeria</t>
  </si>
  <si>
    <t>Indalo</t>
  </si>
  <si>
    <t>Belplaya</t>
  </si>
  <si>
    <t>Benalmadena</t>
  </si>
  <si>
    <t>La Posada</t>
  </si>
  <si>
    <t>Lauro</t>
  </si>
  <si>
    <t>Mijas</t>
  </si>
  <si>
    <t>Miraflores</t>
  </si>
  <si>
    <t>Mojacar</t>
  </si>
  <si>
    <t>Score</t>
  </si>
  <si>
    <t>Game</t>
  </si>
  <si>
    <t>C Parkinson</t>
  </si>
  <si>
    <t>M O'Hara</t>
  </si>
  <si>
    <t>S Prichard</t>
  </si>
  <si>
    <t>J John</t>
  </si>
  <si>
    <t>L Burgess</t>
  </si>
  <si>
    <t>C Hollett</t>
  </si>
  <si>
    <t>E Ritson</t>
  </si>
  <si>
    <t>D Colquhoun</t>
  </si>
  <si>
    <t>J Thompson</t>
  </si>
  <si>
    <t>G Atkinson</t>
  </si>
  <si>
    <t>S Mannall</t>
  </si>
  <si>
    <t>C Micklefield</t>
  </si>
  <si>
    <t>M Holmes</t>
  </si>
  <si>
    <t>L Harvey</t>
  </si>
  <si>
    <t>M DeBoer</t>
  </si>
  <si>
    <t>T Seymour</t>
  </si>
  <si>
    <t>L Bray</t>
  </si>
  <si>
    <t>M Whitehouse</t>
  </si>
  <si>
    <t>F Reynolds</t>
  </si>
  <si>
    <t>C Dedman</t>
  </si>
  <si>
    <t>L Lester</t>
  </si>
  <si>
    <t>M Milsom</t>
  </si>
  <si>
    <t>R Compton</t>
  </si>
  <si>
    <t>H Horton</t>
  </si>
  <si>
    <t>C Ivin</t>
  </si>
  <si>
    <t>D Hall</t>
  </si>
  <si>
    <t>J Aldridge</t>
  </si>
  <si>
    <t>P Baker</t>
  </si>
  <si>
    <t>M Allen</t>
  </si>
  <si>
    <t>G Gilkes</t>
  </si>
  <si>
    <t>C Jewson</t>
  </si>
  <si>
    <t>L Metcalfe</t>
  </si>
  <si>
    <t>J Banfield</t>
  </si>
  <si>
    <t>M Fewings</t>
  </si>
  <si>
    <t>J Baldry</t>
  </si>
  <si>
    <t>A Holt</t>
  </si>
  <si>
    <t>J Richardson</t>
  </si>
  <si>
    <t>B Land</t>
  </si>
  <si>
    <t>M Kain</t>
  </si>
  <si>
    <t>S Lewis</t>
  </si>
  <si>
    <t>B Gunn</t>
  </si>
  <si>
    <t>P Fisher</t>
  </si>
  <si>
    <t>S Morgan</t>
  </si>
  <si>
    <t>Santa Maria</t>
  </si>
  <si>
    <t>Individual</t>
  </si>
  <si>
    <t>Cabrera</t>
  </si>
  <si>
    <t>Number</t>
  </si>
  <si>
    <t>Quarter Finals</t>
  </si>
  <si>
    <t>B Ruscoe</t>
  </si>
  <si>
    <t>B Davies</t>
  </si>
  <si>
    <t>S Kinson</t>
  </si>
  <si>
    <t>LS1</t>
  </si>
  <si>
    <t>LS2</t>
  </si>
  <si>
    <t>LS3</t>
  </si>
  <si>
    <t>LS4</t>
  </si>
  <si>
    <t>LS5</t>
  </si>
  <si>
    <t>LS6</t>
  </si>
  <si>
    <t>LS7</t>
  </si>
  <si>
    <t>LS8</t>
  </si>
  <si>
    <t>LS9</t>
  </si>
  <si>
    <t>LS10</t>
  </si>
  <si>
    <t>LS11</t>
  </si>
  <si>
    <t>LS12</t>
  </si>
  <si>
    <t>LS13</t>
  </si>
  <si>
    <t>LS14</t>
  </si>
  <si>
    <t>LS15</t>
  </si>
  <si>
    <t>LS16</t>
  </si>
  <si>
    <t>LS17</t>
  </si>
  <si>
    <t>LS18</t>
  </si>
  <si>
    <t>LS19</t>
  </si>
  <si>
    <t>LS20</t>
  </si>
  <si>
    <t>LS21</t>
  </si>
  <si>
    <t>LS22</t>
  </si>
  <si>
    <t>LS23</t>
  </si>
  <si>
    <t>LS24</t>
  </si>
  <si>
    <t>pls1</t>
  </si>
  <si>
    <t>pls2</t>
  </si>
  <si>
    <t>pls3</t>
  </si>
  <si>
    <t>pls4</t>
  </si>
  <si>
    <t>pls5</t>
  </si>
  <si>
    <t>pls6</t>
  </si>
  <si>
    <t>pls7</t>
  </si>
  <si>
    <t>pls8</t>
  </si>
  <si>
    <t>pls9</t>
  </si>
  <si>
    <t>pls10</t>
  </si>
  <si>
    <t>pls11</t>
  </si>
  <si>
    <t>pls12</t>
  </si>
  <si>
    <t>pls13</t>
  </si>
  <si>
    <t>pls14</t>
  </si>
  <si>
    <t>pls15</t>
  </si>
  <si>
    <t>pls16</t>
  </si>
  <si>
    <t>pls17</t>
  </si>
  <si>
    <t>pls18</t>
  </si>
  <si>
    <t>pls19</t>
  </si>
  <si>
    <t>pls20</t>
  </si>
  <si>
    <t>G Young</t>
  </si>
  <si>
    <t>J Jackson</t>
  </si>
  <si>
    <t>J Smallwood</t>
  </si>
  <si>
    <t>K Vander Veen</t>
  </si>
  <si>
    <t>sat</t>
  </si>
  <si>
    <t>fri</t>
  </si>
  <si>
    <t>Preliminary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</si>
</sst>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Border="1"/>
    <xf numFmtId="1" fontId="2" fillId="2" borderId="0" xfId="0" applyNumberFormat="1" applyFont="1" applyFill="1" applyBorder="1" applyAlignment="1">
      <alignment horizontal="center" vertical="center"/>
    </xf>
    <xf numFmtId="0" fontId="1" fillId="2" borderId="7" xfId="0" applyFont="1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 textRotation="180"/>
    </xf>
    <xf numFmtId="0" fontId="1" fillId="2" borderId="0" xfId="0" applyFont="1" applyFill="1"/>
    <xf numFmtId="0" fontId="0" fillId="2" borderId="1" xfId="0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6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3"/>
  <sheetViews>
    <sheetView topLeftCell="A31" workbookViewId="0">
      <selection activeCell="B51" sqref="B51"/>
    </sheetView>
  </sheetViews>
  <sheetFormatPr defaultRowHeight="15"/>
  <cols>
    <col min="2" max="2" width="21.42578125" customWidth="1"/>
  </cols>
  <sheetData>
    <row r="1" spans="1:3">
      <c r="A1" t="s">
        <v>0</v>
      </c>
      <c r="B1" t="s">
        <v>1</v>
      </c>
      <c r="C1" t="s">
        <v>8</v>
      </c>
    </row>
    <row r="2" spans="1:3">
      <c r="A2">
        <v>1</v>
      </c>
      <c r="B2" t="s">
        <v>20</v>
      </c>
      <c r="C2" t="s">
        <v>9</v>
      </c>
    </row>
    <row r="3" spans="1:3">
      <c r="A3">
        <v>2</v>
      </c>
      <c r="B3" t="s">
        <v>21</v>
      </c>
      <c r="C3" t="s">
        <v>9</v>
      </c>
    </row>
    <row r="4" spans="1:3">
      <c r="A4">
        <v>3</v>
      </c>
      <c r="B4" t="s">
        <v>22</v>
      </c>
      <c r="C4" t="s">
        <v>9</v>
      </c>
    </row>
    <row r="5" spans="1:3">
      <c r="A5">
        <v>4</v>
      </c>
      <c r="B5" t="s">
        <v>23</v>
      </c>
      <c r="C5" t="s">
        <v>9</v>
      </c>
    </row>
    <row r="6" spans="1:3">
      <c r="A6">
        <v>5</v>
      </c>
      <c r="B6" t="s">
        <v>24</v>
      </c>
      <c r="C6" t="s">
        <v>9</v>
      </c>
    </row>
    <row r="7" spans="1:3">
      <c r="A7">
        <v>6</v>
      </c>
      <c r="B7" t="s">
        <v>25</v>
      </c>
      <c r="C7" t="s">
        <v>9</v>
      </c>
    </row>
    <row r="8" spans="1:3">
      <c r="A8">
        <v>7</v>
      </c>
      <c r="B8" t="s">
        <v>26</v>
      </c>
      <c r="C8" t="s">
        <v>9</v>
      </c>
    </row>
    <row r="9" spans="1:3">
      <c r="A9">
        <v>8</v>
      </c>
      <c r="B9" t="s">
        <v>27</v>
      </c>
      <c r="C9" t="s">
        <v>10</v>
      </c>
    </row>
    <row r="10" spans="1:3">
      <c r="A10">
        <v>9</v>
      </c>
      <c r="B10" t="s">
        <v>28</v>
      </c>
      <c r="C10" t="s">
        <v>10</v>
      </c>
    </row>
    <row r="11" spans="1:3">
      <c r="A11">
        <v>10</v>
      </c>
      <c r="B11" t="s">
        <v>29</v>
      </c>
      <c r="C11" t="s">
        <v>10</v>
      </c>
    </row>
    <row r="12" spans="1:3">
      <c r="A12">
        <v>11</v>
      </c>
      <c r="B12" t="s">
        <v>30</v>
      </c>
      <c r="C12" t="s">
        <v>10</v>
      </c>
    </row>
    <row r="13" spans="1:3">
      <c r="A13">
        <v>12</v>
      </c>
      <c r="B13" t="s">
        <v>31</v>
      </c>
      <c r="C13" t="s">
        <v>10</v>
      </c>
    </row>
    <row r="14" spans="1:3">
      <c r="A14">
        <v>13</v>
      </c>
      <c r="B14" t="s">
        <v>32</v>
      </c>
      <c r="C14" t="s">
        <v>10</v>
      </c>
    </row>
    <row r="15" spans="1:3">
      <c r="A15">
        <v>14</v>
      </c>
      <c r="B15" t="s">
        <v>33</v>
      </c>
      <c r="C15" t="s">
        <v>10</v>
      </c>
    </row>
    <row r="16" spans="1:3">
      <c r="A16">
        <v>15</v>
      </c>
      <c r="B16" t="s">
        <v>34</v>
      </c>
      <c r="C16" t="s">
        <v>10</v>
      </c>
    </row>
    <row r="17" spans="1:3">
      <c r="A17">
        <v>16</v>
      </c>
      <c r="B17" t="s">
        <v>35</v>
      </c>
      <c r="C17" t="s">
        <v>10</v>
      </c>
    </row>
    <row r="18" spans="1:3">
      <c r="A18">
        <v>17</v>
      </c>
      <c r="B18" t="s">
        <v>36</v>
      </c>
      <c r="C18" t="s">
        <v>10</v>
      </c>
    </row>
    <row r="19" spans="1:3">
      <c r="A19">
        <v>18</v>
      </c>
      <c r="B19" t="s">
        <v>37</v>
      </c>
      <c r="C19" t="s">
        <v>10</v>
      </c>
    </row>
    <row r="20" spans="1:3">
      <c r="A20">
        <v>19</v>
      </c>
      <c r="B20" t="s">
        <v>38</v>
      </c>
      <c r="C20" t="s">
        <v>10</v>
      </c>
    </row>
    <row r="21" spans="1:3">
      <c r="A21">
        <v>20</v>
      </c>
      <c r="B21" t="s">
        <v>39</v>
      </c>
      <c r="C21" t="s">
        <v>10</v>
      </c>
    </row>
    <row r="22" spans="1:3">
      <c r="A22">
        <v>21</v>
      </c>
      <c r="B22" t="s">
        <v>40</v>
      </c>
      <c r="C22" t="s">
        <v>10</v>
      </c>
    </row>
    <row r="23" spans="1:3">
      <c r="A23">
        <v>22</v>
      </c>
      <c r="B23" t="s">
        <v>6</v>
      </c>
      <c r="C23" t="s">
        <v>10</v>
      </c>
    </row>
    <row r="24" spans="1:3">
      <c r="A24">
        <v>23</v>
      </c>
      <c r="B24" t="s">
        <v>41</v>
      </c>
      <c r="C24" t="s">
        <v>10</v>
      </c>
    </row>
    <row r="25" spans="1:3">
      <c r="A25">
        <v>24</v>
      </c>
      <c r="B25" t="s">
        <v>42</v>
      </c>
      <c r="C25" t="s">
        <v>10</v>
      </c>
    </row>
    <row r="26" spans="1:3">
      <c r="A26">
        <v>25</v>
      </c>
      <c r="B26" t="s">
        <v>43</v>
      </c>
      <c r="C26" t="s">
        <v>10</v>
      </c>
    </row>
    <row r="27" spans="1:3">
      <c r="A27">
        <v>26</v>
      </c>
      <c r="B27" t="s">
        <v>44</v>
      </c>
      <c r="C27" t="s">
        <v>10</v>
      </c>
    </row>
    <row r="28" spans="1:3">
      <c r="A28">
        <v>27</v>
      </c>
      <c r="B28" t="s">
        <v>45</v>
      </c>
      <c r="C28" t="s">
        <v>10</v>
      </c>
    </row>
    <row r="29" spans="1:3">
      <c r="A29">
        <v>28</v>
      </c>
      <c r="B29" t="s">
        <v>68</v>
      </c>
      <c r="C29" t="s">
        <v>10</v>
      </c>
    </row>
    <row r="30" spans="1:3">
      <c r="A30">
        <v>29</v>
      </c>
      <c r="B30" t="s">
        <v>69</v>
      </c>
      <c r="C30" t="s">
        <v>10</v>
      </c>
    </row>
    <row r="31" spans="1:3">
      <c r="A31">
        <v>30</v>
      </c>
      <c r="B31" t="s">
        <v>70</v>
      </c>
      <c r="C31" t="s">
        <v>10</v>
      </c>
    </row>
    <row r="32" spans="1:3">
      <c r="A32">
        <v>31</v>
      </c>
      <c r="B32" t="s">
        <v>46</v>
      </c>
      <c r="C32" t="s">
        <v>11</v>
      </c>
    </row>
    <row r="33" spans="1:3">
      <c r="A33">
        <v>32</v>
      </c>
      <c r="B33" t="s">
        <v>47</v>
      </c>
      <c r="C33" t="s">
        <v>11</v>
      </c>
    </row>
    <row r="34" spans="1:3">
      <c r="A34">
        <v>33</v>
      </c>
      <c r="B34" t="s">
        <v>48</v>
      </c>
      <c r="C34" t="s">
        <v>12</v>
      </c>
    </row>
    <row r="35" spans="1:3">
      <c r="A35">
        <v>34</v>
      </c>
      <c r="B35" t="s">
        <v>49</v>
      </c>
      <c r="C35" t="s">
        <v>12</v>
      </c>
    </row>
    <row r="36" spans="1:3">
      <c r="A36">
        <v>35</v>
      </c>
      <c r="B36" t="s">
        <v>50</v>
      </c>
      <c r="C36" t="s">
        <v>12</v>
      </c>
    </row>
    <row r="37" spans="1:3">
      <c r="A37">
        <v>36</v>
      </c>
      <c r="B37" t="s">
        <v>51</v>
      </c>
      <c r="C37" t="s">
        <v>64</v>
      </c>
    </row>
    <row r="38" spans="1:3">
      <c r="A38">
        <v>37</v>
      </c>
      <c r="B38" t="s">
        <v>52</v>
      </c>
      <c r="C38" t="s">
        <v>13</v>
      </c>
    </row>
    <row r="39" spans="1:3">
      <c r="A39">
        <v>38</v>
      </c>
      <c r="B39" t="s">
        <v>53</v>
      </c>
      <c r="C39" t="s">
        <v>13</v>
      </c>
    </row>
    <row r="40" spans="1:3">
      <c r="A40">
        <v>39</v>
      </c>
      <c r="B40" t="s">
        <v>54</v>
      </c>
      <c r="C40" t="s">
        <v>14</v>
      </c>
    </row>
    <row r="41" spans="1:3">
      <c r="A41">
        <v>40</v>
      </c>
      <c r="B41" t="s">
        <v>55</v>
      </c>
      <c r="C41" t="s">
        <v>14</v>
      </c>
    </row>
    <row r="42" spans="1:3">
      <c r="A42">
        <v>41</v>
      </c>
      <c r="B42" t="s">
        <v>56</v>
      </c>
      <c r="C42" t="s">
        <v>14</v>
      </c>
    </row>
    <row r="43" spans="1:3">
      <c r="A43">
        <v>42</v>
      </c>
      <c r="B43" t="s">
        <v>57</v>
      </c>
      <c r="C43" t="s">
        <v>15</v>
      </c>
    </row>
    <row r="44" spans="1:3">
      <c r="A44">
        <v>43</v>
      </c>
      <c r="B44" t="s">
        <v>58</v>
      </c>
      <c r="C44" t="s">
        <v>16</v>
      </c>
    </row>
    <row r="45" spans="1:3">
      <c r="A45">
        <v>44</v>
      </c>
      <c r="B45" t="s">
        <v>7</v>
      </c>
      <c r="C45" t="s">
        <v>16</v>
      </c>
    </row>
    <row r="46" spans="1:3">
      <c r="A46">
        <v>45</v>
      </c>
      <c r="B46" t="s">
        <v>59</v>
      </c>
      <c r="C46" t="s">
        <v>16</v>
      </c>
    </row>
    <row r="47" spans="1:3">
      <c r="A47">
        <v>46</v>
      </c>
      <c r="B47" t="s">
        <v>60</v>
      </c>
      <c r="C47" t="s">
        <v>16</v>
      </c>
    </row>
    <row r="48" spans="1:3">
      <c r="A48">
        <v>47</v>
      </c>
      <c r="B48" t="s">
        <v>61</v>
      </c>
      <c r="C48" t="s">
        <v>63</v>
      </c>
    </row>
    <row r="49" spans="1:3">
      <c r="A49">
        <v>48</v>
      </c>
      <c r="B49" t="s">
        <v>62</v>
      </c>
      <c r="C49" t="s">
        <v>63</v>
      </c>
    </row>
    <row r="50" spans="1:3">
      <c r="A50">
        <v>49</v>
      </c>
      <c r="B50" t="s">
        <v>118</v>
      </c>
      <c r="C50" t="s">
        <v>17</v>
      </c>
    </row>
    <row r="51" spans="1:3">
      <c r="A51">
        <v>50</v>
      </c>
      <c r="B51" t="s">
        <v>115</v>
      </c>
      <c r="C51" t="s">
        <v>65</v>
      </c>
    </row>
    <row r="52" spans="1:3">
      <c r="A52">
        <v>51</v>
      </c>
      <c r="B52" t="s">
        <v>116</v>
      </c>
      <c r="C52" t="s">
        <v>65</v>
      </c>
    </row>
    <row r="53" spans="1:3">
      <c r="A53">
        <v>52</v>
      </c>
      <c r="B53" t="s">
        <v>117</v>
      </c>
      <c r="C53" t="s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5"/>
  <sheetViews>
    <sheetView tabSelected="1" topLeftCell="C1" workbookViewId="0">
      <selection activeCell="C1" sqref="C1"/>
    </sheetView>
  </sheetViews>
  <sheetFormatPr defaultRowHeight="15"/>
  <cols>
    <col min="1" max="1" width="0" style="5" hidden="1" customWidth="1"/>
    <col min="2" max="2" width="4.7109375" style="5" hidden="1" customWidth="1"/>
    <col min="3" max="3" width="20.140625" style="5" customWidth="1"/>
    <col min="4" max="4" width="5.5703125" style="5" bestFit="1" customWidth="1"/>
    <col min="5" max="5" width="4.7109375" style="15" customWidth="1"/>
    <col min="6" max="6" width="4.7109375" style="16" hidden="1" customWidth="1"/>
    <col min="7" max="7" width="20" style="5" customWidth="1"/>
    <col min="8" max="8" width="5.28515625" style="5" customWidth="1"/>
    <col min="9" max="9" width="4.7109375" style="16" customWidth="1"/>
    <col min="10" max="10" width="15.7109375" style="5" customWidth="1"/>
    <col min="11" max="11" width="5.5703125" style="5" customWidth="1"/>
    <col min="12" max="12" width="4.7109375" style="16" customWidth="1"/>
    <col min="13" max="13" width="15.7109375" style="5" customWidth="1"/>
    <col min="14" max="14" width="4.7109375" style="16" customWidth="1"/>
    <col min="15" max="15" width="15.7109375" style="5" customWidth="1"/>
    <col min="16" max="16" width="4.7109375" style="16" customWidth="1"/>
    <col min="17" max="17" width="15.7109375" style="5" customWidth="1"/>
    <col min="18" max="18" width="4.7109375" style="16" customWidth="1"/>
    <col min="19" max="16384" width="9.140625" style="5"/>
  </cols>
  <sheetData>
    <row r="1" spans="1:18" ht="42" customHeight="1">
      <c r="B1" s="6" t="s">
        <v>66</v>
      </c>
      <c r="C1" s="5" t="s">
        <v>121</v>
      </c>
      <c r="D1" s="6" t="s">
        <v>19</v>
      </c>
      <c r="E1" s="6" t="s">
        <v>18</v>
      </c>
      <c r="F1" s="6" t="s">
        <v>66</v>
      </c>
      <c r="G1" s="5" t="s">
        <v>2</v>
      </c>
      <c r="H1" s="6" t="s">
        <v>19</v>
      </c>
      <c r="I1" s="6" t="s">
        <v>18</v>
      </c>
      <c r="J1" s="5" t="s">
        <v>3</v>
      </c>
      <c r="K1" s="6" t="s">
        <v>19</v>
      </c>
      <c r="L1" s="6" t="s">
        <v>18</v>
      </c>
      <c r="M1" s="5" t="s">
        <v>67</v>
      </c>
      <c r="N1" s="6" t="s">
        <v>18</v>
      </c>
      <c r="O1" s="5" t="s">
        <v>4</v>
      </c>
      <c r="P1" s="6" t="s">
        <v>18</v>
      </c>
      <c r="Q1" s="5" t="s">
        <v>5</v>
      </c>
      <c r="R1" s="6" t="s">
        <v>18</v>
      </c>
    </row>
    <row r="2" spans="1:18">
      <c r="A2" s="5" t="s">
        <v>119</v>
      </c>
      <c r="B2" s="7">
        <v>45</v>
      </c>
      <c r="C2" s="8" t="str">
        <f t="shared" ref="C2:C21" si="0">IF(B2= 0,0,VLOOKUP(B2,ls,2))</f>
        <v>S Lewis</v>
      </c>
      <c r="D2" s="20" t="s">
        <v>95</v>
      </c>
      <c r="E2" s="9"/>
      <c r="F2" s="17"/>
      <c r="G2" s="20" t="str">
        <f>IF(E2="","",IF(E2&gt;E3,C2,C3))</f>
        <v/>
      </c>
      <c r="H2" s="20" t="s">
        <v>71</v>
      </c>
      <c r="I2" s="17"/>
      <c r="J2" s="20" t="str">
        <f>IF(I2="","",IF(I2&gt;I4,G2,G4))</f>
        <v/>
      </c>
      <c r="K2" s="20" t="s">
        <v>87</v>
      </c>
      <c r="L2" s="17"/>
      <c r="M2" s="20" t="str">
        <f>IF(L2="","",IF(L2&gt;L6,J2,J6))</f>
        <v/>
      </c>
      <c r="N2" s="17"/>
      <c r="O2" s="20" t="str">
        <f>IF(N2="","",IF(N2&gt;N10,M2,M10))</f>
        <v/>
      </c>
      <c r="P2" s="17"/>
      <c r="Q2" s="20" t="str">
        <f>IF(P2="","",IF(P2&gt;P18,O2,O18))</f>
        <v/>
      </c>
      <c r="R2" s="17"/>
    </row>
    <row r="3" spans="1:18">
      <c r="A3" s="5" t="s">
        <v>119</v>
      </c>
      <c r="B3" s="7">
        <v>23</v>
      </c>
      <c r="C3" s="8" t="str">
        <f t="shared" si="0"/>
        <v>M Milsom</v>
      </c>
      <c r="D3" s="22"/>
      <c r="E3" s="10"/>
      <c r="F3" s="18"/>
      <c r="G3" s="22"/>
      <c r="H3" s="21"/>
      <c r="I3" s="18"/>
      <c r="J3" s="21"/>
      <c r="K3" s="21"/>
      <c r="L3" s="18"/>
      <c r="M3" s="21"/>
      <c r="N3" s="18"/>
      <c r="O3" s="21"/>
      <c r="P3" s="18"/>
      <c r="Q3" s="21"/>
      <c r="R3" s="18"/>
    </row>
    <row r="4" spans="1:18">
      <c r="A4" s="5" t="s">
        <v>119</v>
      </c>
      <c r="B4" s="7">
        <v>48</v>
      </c>
      <c r="C4" s="8" t="str">
        <f t="shared" si="0"/>
        <v>S Morgan</v>
      </c>
      <c r="D4" s="20" t="s">
        <v>96</v>
      </c>
      <c r="E4" s="9"/>
      <c r="F4" s="18"/>
      <c r="G4" s="20" t="str">
        <f>IF(E4="","",IF(E4&gt;E5,C4,C5))</f>
        <v/>
      </c>
      <c r="H4" s="21"/>
      <c r="I4" s="18"/>
      <c r="J4" s="21"/>
      <c r="K4" s="21"/>
      <c r="L4" s="18"/>
      <c r="M4" s="21"/>
      <c r="N4" s="18"/>
      <c r="O4" s="21"/>
      <c r="P4" s="18"/>
      <c r="Q4" s="21"/>
      <c r="R4" s="18"/>
    </row>
    <row r="5" spans="1:18">
      <c r="A5" s="5" t="s">
        <v>119</v>
      </c>
      <c r="B5" s="7">
        <v>7</v>
      </c>
      <c r="C5" s="8" t="str">
        <f t="shared" si="0"/>
        <v>E Ritson</v>
      </c>
      <c r="D5" s="22"/>
      <c r="E5" s="10"/>
      <c r="F5" s="19"/>
      <c r="G5" s="22"/>
      <c r="H5" s="22"/>
      <c r="I5" s="19"/>
      <c r="J5" s="22"/>
      <c r="K5" s="21"/>
      <c r="L5" s="18"/>
      <c r="M5" s="21"/>
      <c r="N5" s="18"/>
      <c r="O5" s="21"/>
      <c r="P5" s="18"/>
      <c r="Q5" s="21"/>
      <c r="R5" s="18"/>
    </row>
    <row r="6" spans="1:18">
      <c r="A6" s="5" t="s">
        <v>120</v>
      </c>
      <c r="B6" s="7">
        <v>12</v>
      </c>
      <c r="C6" s="8" t="str">
        <f t="shared" si="0"/>
        <v>C Micklefield</v>
      </c>
      <c r="D6" s="20" t="s">
        <v>97</v>
      </c>
      <c r="E6" s="9"/>
      <c r="F6" s="17"/>
      <c r="G6" s="20" t="str">
        <f>IF(E6="","",IF(E6&gt;E7,C6,C7))</f>
        <v/>
      </c>
      <c r="H6" s="20" t="s">
        <v>72</v>
      </c>
      <c r="I6" s="17"/>
      <c r="J6" s="20" t="str">
        <f>IF(I6="","",IF(I6&gt;I8,G6,G8))</f>
        <v/>
      </c>
      <c r="K6" s="21"/>
      <c r="L6" s="18"/>
      <c r="M6" s="21"/>
      <c r="N6" s="18"/>
      <c r="O6" s="21"/>
      <c r="P6" s="18"/>
      <c r="Q6" s="21"/>
      <c r="R6" s="18"/>
    </row>
    <row r="7" spans="1:18">
      <c r="A7" s="5" t="s">
        <v>120</v>
      </c>
      <c r="B7" s="7">
        <v>16</v>
      </c>
      <c r="C7" s="8" t="str">
        <f t="shared" si="0"/>
        <v>T Seymour</v>
      </c>
      <c r="D7" s="22"/>
      <c r="E7" s="10"/>
      <c r="F7" s="18"/>
      <c r="G7" s="22"/>
      <c r="H7" s="21"/>
      <c r="I7" s="18"/>
      <c r="J7" s="21"/>
      <c r="K7" s="21"/>
      <c r="L7" s="18"/>
      <c r="M7" s="21"/>
      <c r="N7" s="18"/>
      <c r="O7" s="21"/>
      <c r="P7" s="18"/>
      <c r="Q7" s="21"/>
      <c r="R7" s="18"/>
    </row>
    <row r="8" spans="1:18">
      <c r="A8" s="5" t="s">
        <v>120</v>
      </c>
      <c r="B8" s="7">
        <v>13</v>
      </c>
      <c r="C8" s="8" t="str">
        <f t="shared" si="0"/>
        <v>M Holmes</v>
      </c>
      <c r="D8" s="20" t="s">
        <v>98</v>
      </c>
      <c r="E8" s="9"/>
      <c r="F8" s="18"/>
      <c r="G8" s="20" t="str">
        <f>IF(E8="","",IF(E8&gt;E9,C8,C9))</f>
        <v/>
      </c>
      <c r="H8" s="21"/>
      <c r="I8" s="18"/>
      <c r="J8" s="21"/>
      <c r="K8" s="21"/>
      <c r="L8" s="18"/>
      <c r="M8" s="21"/>
      <c r="N8" s="18"/>
      <c r="O8" s="21"/>
      <c r="P8" s="18"/>
      <c r="Q8" s="21"/>
      <c r="R8" s="18"/>
    </row>
    <row r="9" spans="1:18">
      <c r="A9" s="5" t="s">
        <v>120</v>
      </c>
      <c r="B9" s="7">
        <v>9</v>
      </c>
      <c r="C9" s="8" t="str">
        <f t="shared" si="0"/>
        <v>J Thompson</v>
      </c>
      <c r="D9" s="22"/>
      <c r="E9" s="10"/>
      <c r="F9" s="19"/>
      <c r="G9" s="22"/>
      <c r="H9" s="22"/>
      <c r="I9" s="19"/>
      <c r="J9" s="22"/>
      <c r="K9" s="22"/>
      <c r="L9" s="19"/>
      <c r="M9" s="22"/>
      <c r="N9" s="18"/>
      <c r="O9" s="21"/>
      <c r="P9" s="18"/>
      <c r="Q9" s="21"/>
      <c r="R9" s="18"/>
    </row>
    <row r="10" spans="1:18">
      <c r="A10" s="5" t="s">
        <v>119</v>
      </c>
      <c r="B10" s="7">
        <v>35</v>
      </c>
      <c r="C10" s="8" t="str">
        <f t="shared" si="0"/>
        <v>C Jewson</v>
      </c>
      <c r="D10" s="20" t="s">
        <v>99</v>
      </c>
      <c r="E10" s="9"/>
      <c r="F10" s="17"/>
      <c r="G10" s="20" t="str">
        <f>IF(E10="","",IF(E10&gt;E11,C10,C11))</f>
        <v/>
      </c>
      <c r="H10" s="20" t="s">
        <v>73</v>
      </c>
      <c r="I10" s="17"/>
      <c r="J10" s="20" t="str">
        <f>IF(I10="","",IF(I10&gt;I12,G10,G12))</f>
        <v/>
      </c>
      <c r="K10" s="20" t="s">
        <v>88</v>
      </c>
      <c r="L10" s="17"/>
      <c r="M10" s="20" t="str">
        <f>IF(L10="","",IF(L10&gt;L14,J10,J14))</f>
        <v/>
      </c>
      <c r="N10" s="18"/>
      <c r="O10" s="21"/>
      <c r="P10" s="18"/>
      <c r="Q10" s="21"/>
      <c r="R10" s="18"/>
    </row>
    <row r="11" spans="1:18">
      <c r="A11" s="5" t="s">
        <v>119</v>
      </c>
      <c r="B11" s="7">
        <v>32</v>
      </c>
      <c r="C11" s="8" t="str">
        <f t="shared" si="0"/>
        <v>P Baker</v>
      </c>
      <c r="D11" s="22"/>
      <c r="E11" s="10"/>
      <c r="F11" s="18"/>
      <c r="G11" s="22"/>
      <c r="H11" s="21"/>
      <c r="I11" s="18"/>
      <c r="J11" s="21"/>
      <c r="K11" s="21"/>
      <c r="L11" s="18"/>
      <c r="M11" s="21"/>
      <c r="N11" s="18"/>
      <c r="O11" s="21"/>
      <c r="P11" s="18"/>
      <c r="Q11" s="21"/>
      <c r="R11" s="18"/>
    </row>
    <row r="12" spans="1:18">
      <c r="A12" s="5" t="s">
        <v>119</v>
      </c>
      <c r="B12" s="7">
        <v>49</v>
      </c>
      <c r="C12" s="8" t="str">
        <f t="shared" si="0"/>
        <v>K Vander Veen</v>
      </c>
      <c r="D12" s="20" t="s">
        <v>100</v>
      </c>
      <c r="E12" s="9"/>
      <c r="F12" s="18"/>
      <c r="G12" s="20" t="str">
        <f>IF(E12="","",IF(E12&gt;E13,C12,C13))</f>
        <v/>
      </c>
      <c r="H12" s="21"/>
      <c r="I12" s="18"/>
      <c r="J12" s="21"/>
      <c r="K12" s="21"/>
      <c r="L12" s="18"/>
      <c r="M12" s="21"/>
      <c r="N12" s="18"/>
      <c r="O12" s="21"/>
      <c r="P12" s="18"/>
      <c r="Q12" s="21"/>
      <c r="R12" s="18"/>
    </row>
    <row r="13" spans="1:18">
      <c r="A13" s="5" t="s">
        <v>119</v>
      </c>
      <c r="B13" s="7">
        <v>5</v>
      </c>
      <c r="C13" s="8" t="str">
        <f t="shared" si="0"/>
        <v>L Burgess</v>
      </c>
      <c r="D13" s="22"/>
      <c r="E13" s="10"/>
      <c r="F13" s="19"/>
      <c r="G13" s="22"/>
      <c r="H13" s="22"/>
      <c r="I13" s="19"/>
      <c r="J13" s="22"/>
      <c r="K13" s="21"/>
      <c r="L13" s="18"/>
      <c r="M13" s="21"/>
      <c r="N13" s="18"/>
      <c r="O13" s="21"/>
      <c r="P13" s="18"/>
      <c r="Q13" s="21"/>
      <c r="R13" s="18"/>
    </row>
    <row r="14" spans="1:18">
      <c r="A14" s="5" t="s">
        <v>120</v>
      </c>
      <c r="B14" s="7">
        <v>30</v>
      </c>
      <c r="C14" s="8" t="str">
        <f t="shared" si="0"/>
        <v>S Kinson</v>
      </c>
      <c r="D14" s="20" t="s">
        <v>101</v>
      </c>
      <c r="E14" s="9"/>
      <c r="F14" s="17"/>
      <c r="G14" s="20" t="str">
        <f>IF(E14="","",IF(E14&gt;E15,C14,C15))</f>
        <v/>
      </c>
      <c r="H14" s="20" t="s">
        <v>74</v>
      </c>
      <c r="I14" s="17"/>
      <c r="J14" s="20" t="str">
        <f>IF(I14="","",IF(I14&gt;I16,G14,G16))</f>
        <v/>
      </c>
      <c r="K14" s="21"/>
      <c r="L14" s="18"/>
      <c r="M14" s="21"/>
      <c r="N14" s="18"/>
      <c r="O14" s="21"/>
      <c r="P14" s="18"/>
      <c r="Q14" s="21"/>
      <c r="R14" s="18"/>
    </row>
    <row r="15" spans="1:18">
      <c r="A15" s="5" t="s">
        <v>120</v>
      </c>
      <c r="B15" s="7">
        <v>27</v>
      </c>
      <c r="C15" s="8" t="str">
        <f t="shared" si="0"/>
        <v>D Hall</v>
      </c>
      <c r="D15" s="22"/>
      <c r="E15" s="10"/>
      <c r="F15" s="18"/>
      <c r="G15" s="22"/>
      <c r="H15" s="21"/>
      <c r="I15" s="18"/>
      <c r="J15" s="21"/>
      <c r="K15" s="21"/>
      <c r="L15" s="18"/>
      <c r="M15" s="21"/>
      <c r="N15" s="18"/>
      <c r="O15" s="21"/>
      <c r="P15" s="18"/>
      <c r="Q15" s="21"/>
      <c r="R15" s="18"/>
    </row>
    <row r="16" spans="1:18">
      <c r="A16" s="5" t="s">
        <v>119</v>
      </c>
      <c r="B16" s="7">
        <v>34</v>
      </c>
      <c r="C16" s="8" t="str">
        <f t="shared" si="0"/>
        <v>G Gilkes</v>
      </c>
      <c r="D16" s="20" t="s">
        <v>102</v>
      </c>
      <c r="E16" s="9"/>
      <c r="F16" s="18"/>
      <c r="G16" s="20" t="str">
        <f>IF(E16="","",IF(E16&gt;E17,C16,C17))</f>
        <v/>
      </c>
      <c r="H16" s="21"/>
      <c r="I16" s="18"/>
      <c r="J16" s="21"/>
      <c r="K16" s="21"/>
      <c r="L16" s="18"/>
      <c r="M16" s="21"/>
      <c r="N16" s="18"/>
      <c r="O16" s="21"/>
      <c r="P16" s="18"/>
      <c r="Q16" s="21"/>
      <c r="R16" s="18"/>
    </row>
    <row r="17" spans="1:18">
      <c r="A17" s="5" t="s">
        <v>119</v>
      </c>
      <c r="B17" s="7">
        <v>18</v>
      </c>
      <c r="C17" s="8" t="str">
        <f t="shared" si="0"/>
        <v>M Whitehouse</v>
      </c>
      <c r="D17" s="22"/>
      <c r="E17" s="10"/>
      <c r="F17" s="19"/>
      <c r="G17" s="22"/>
      <c r="H17" s="22"/>
      <c r="I17" s="19"/>
      <c r="J17" s="22"/>
      <c r="K17" s="22"/>
      <c r="L17" s="19"/>
      <c r="M17" s="22"/>
      <c r="N17" s="19"/>
      <c r="O17" s="22"/>
      <c r="P17" s="18"/>
      <c r="Q17" s="21"/>
      <c r="R17" s="18"/>
    </row>
    <row r="18" spans="1:18">
      <c r="A18" s="5" t="s">
        <v>120</v>
      </c>
      <c r="B18" s="7">
        <v>21</v>
      </c>
      <c r="C18" s="8" t="str">
        <f t="shared" si="0"/>
        <v>L Lester</v>
      </c>
      <c r="D18" s="20" t="s">
        <v>103</v>
      </c>
      <c r="E18" s="11"/>
      <c r="F18" s="17"/>
      <c r="G18" s="20" t="str">
        <f>IF(E18="","",IF(E18&gt;E19,C18,C19))</f>
        <v/>
      </c>
      <c r="H18" s="20" t="s">
        <v>75</v>
      </c>
      <c r="I18" s="17"/>
      <c r="J18" s="20" t="str">
        <f>IF(I18="","",IF(I18&gt;I20,G18,G20))</f>
        <v/>
      </c>
      <c r="K18" s="20" t="s">
        <v>89</v>
      </c>
      <c r="L18" s="17"/>
      <c r="M18" s="20" t="str">
        <f>IF(L18="","",IF(L18&gt;L22,J18,J22))</f>
        <v/>
      </c>
      <c r="N18" s="17"/>
      <c r="O18" s="20" t="str">
        <f>IF(N18="","",IF(N18&gt;N26,M18,M26))</f>
        <v/>
      </c>
      <c r="P18" s="18"/>
      <c r="Q18" s="21"/>
      <c r="R18" s="18"/>
    </row>
    <row r="19" spans="1:18">
      <c r="A19" s="5" t="s">
        <v>120</v>
      </c>
      <c r="B19" s="7">
        <v>22</v>
      </c>
      <c r="C19" s="8" t="str">
        <f t="shared" si="0"/>
        <v>A Reynolds</v>
      </c>
      <c r="D19" s="22"/>
      <c r="E19" s="12"/>
      <c r="F19" s="18"/>
      <c r="G19" s="22"/>
      <c r="H19" s="21"/>
      <c r="I19" s="18"/>
      <c r="J19" s="21"/>
      <c r="K19" s="21"/>
      <c r="L19" s="18"/>
      <c r="M19" s="21"/>
      <c r="N19" s="18"/>
      <c r="O19" s="21"/>
      <c r="P19" s="18"/>
      <c r="Q19" s="21"/>
      <c r="R19" s="18"/>
    </row>
    <row r="20" spans="1:18">
      <c r="A20" s="5" t="s">
        <v>119</v>
      </c>
      <c r="B20" s="1">
        <v>47</v>
      </c>
      <c r="C20" s="8" t="str">
        <f t="shared" si="0"/>
        <v>P Fisher</v>
      </c>
      <c r="D20" s="20" t="s">
        <v>104</v>
      </c>
      <c r="E20" s="11"/>
      <c r="F20" s="18"/>
      <c r="G20" s="20" t="str">
        <f>IF(E20="","",IF(E20&gt;E21,C20,C21))</f>
        <v/>
      </c>
      <c r="H20" s="21"/>
      <c r="I20" s="18"/>
      <c r="J20" s="21"/>
      <c r="K20" s="21"/>
      <c r="L20" s="18"/>
      <c r="M20" s="21"/>
      <c r="N20" s="18"/>
      <c r="O20" s="21"/>
      <c r="P20" s="18"/>
      <c r="Q20" s="21"/>
      <c r="R20" s="18"/>
    </row>
    <row r="21" spans="1:18">
      <c r="A21" s="5" t="s">
        <v>119</v>
      </c>
      <c r="B21" s="1">
        <v>41</v>
      </c>
      <c r="C21" s="8" t="str">
        <f t="shared" si="0"/>
        <v>J Richardson</v>
      </c>
      <c r="D21" s="22"/>
      <c r="E21" s="12"/>
      <c r="F21" s="19"/>
      <c r="G21" s="22"/>
      <c r="H21" s="22"/>
      <c r="I21" s="19"/>
      <c r="J21" s="22"/>
      <c r="K21" s="21"/>
      <c r="L21" s="18"/>
      <c r="M21" s="21"/>
      <c r="N21" s="18"/>
      <c r="O21" s="21"/>
      <c r="P21" s="18"/>
      <c r="Q21" s="21"/>
      <c r="R21" s="18"/>
    </row>
    <row r="22" spans="1:18">
      <c r="B22" s="1"/>
      <c r="C22" s="4"/>
      <c r="D22" s="23"/>
      <c r="E22" s="2"/>
      <c r="F22" s="17">
        <v>44</v>
      </c>
      <c r="G22" s="20" t="str">
        <f t="shared" ref="G22:G45" si="1">IF(F22= 0,0,VLOOKUP(F22,ls,2))</f>
        <v>M Detheridge</v>
      </c>
      <c r="H22" s="20" t="s">
        <v>76</v>
      </c>
      <c r="I22" s="17"/>
      <c r="J22" s="20" t="str">
        <f>IF(I22="","",IF(I22&gt;I24,G22,G24))</f>
        <v/>
      </c>
      <c r="K22" s="21"/>
      <c r="L22" s="18"/>
      <c r="M22" s="21"/>
      <c r="N22" s="18"/>
      <c r="O22" s="21"/>
      <c r="P22" s="18"/>
      <c r="Q22" s="21"/>
      <c r="R22" s="18"/>
    </row>
    <row r="23" spans="1:18">
      <c r="B23" s="1"/>
      <c r="C23" s="4"/>
      <c r="D23" s="23"/>
      <c r="E23" s="2"/>
      <c r="F23" s="18"/>
      <c r="G23" s="22">
        <f t="shared" si="1"/>
        <v>0</v>
      </c>
      <c r="H23" s="21"/>
      <c r="I23" s="18"/>
      <c r="J23" s="21"/>
      <c r="K23" s="21"/>
      <c r="L23" s="18"/>
      <c r="M23" s="21"/>
      <c r="N23" s="18"/>
      <c r="O23" s="21"/>
      <c r="P23" s="18"/>
      <c r="Q23" s="21"/>
      <c r="R23" s="18"/>
    </row>
    <row r="24" spans="1:18">
      <c r="B24" s="1"/>
      <c r="C24" s="4"/>
      <c r="D24" s="23"/>
      <c r="E24" s="2"/>
      <c r="F24" s="18">
        <v>51</v>
      </c>
      <c r="G24" s="20" t="str">
        <f t="shared" si="1"/>
        <v>J Jackson</v>
      </c>
      <c r="H24" s="21"/>
      <c r="I24" s="18"/>
      <c r="J24" s="21"/>
      <c r="K24" s="21"/>
      <c r="L24" s="18"/>
      <c r="M24" s="21"/>
      <c r="N24" s="18"/>
      <c r="O24" s="21"/>
      <c r="P24" s="18"/>
      <c r="Q24" s="21"/>
      <c r="R24" s="18"/>
    </row>
    <row r="25" spans="1:18">
      <c r="B25" s="1"/>
      <c r="C25" s="4"/>
      <c r="D25" s="23"/>
      <c r="E25" s="2"/>
      <c r="F25" s="19"/>
      <c r="G25" s="22">
        <f t="shared" si="1"/>
        <v>0</v>
      </c>
      <c r="H25" s="22"/>
      <c r="I25" s="19"/>
      <c r="J25" s="22"/>
      <c r="K25" s="22"/>
      <c r="L25" s="19"/>
      <c r="M25" s="22"/>
      <c r="N25" s="18"/>
      <c r="O25" s="21"/>
      <c r="P25" s="18"/>
      <c r="Q25" s="21"/>
      <c r="R25" s="18"/>
    </row>
    <row r="26" spans="1:18">
      <c r="B26" s="1"/>
      <c r="C26" s="4"/>
      <c r="D26" s="23"/>
      <c r="E26" s="2"/>
      <c r="F26" s="17">
        <v>36</v>
      </c>
      <c r="G26" s="20" t="str">
        <f t="shared" si="1"/>
        <v>L Metcalfe</v>
      </c>
      <c r="H26" s="20" t="s">
        <v>77</v>
      </c>
      <c r="I26" s="17"/>
      <c r="J26" s="20" t="str">
        <f>IF(I26="","",IF(I26&gt;I28,G26,G28))</f>
        <v/>
      </c>
      <c r="K26" s="20" t="s">
        <v>90</v>
      </c>
      <c r="L26" s="17"/>
      <c r="M26" s="20" t="str">
        <f>IF(L26="","",IF(L26&gt;L30,J26,J30))</f>
        <v/>
      </c>
      <c r="N26" s="18"/>
      <c r="O26" s="21"/>
      <c r="P26" s="18"/>
      <c r="Q26" s="21"/>
      <c r="R26" s="18"/>
    </row>
    <row r="27" spans="1:18">
      <c r="B27" s="1"/>
      <c r="C27" s="4"/>
      <c r="D27" s="23"/>
      <c r="E27" s="2"/>
      <c r="F27" s="18"/>
      <c r="G27" s="22">
        <f t="shared" si="1"/>
        <v>0</v>
      </c>
      <c r="H27" s="21"/>
      <c r="I27" s="18"/>
      <c r="J27" s="21"/>
      <c r="K27" s="21"/>
      <c r="L27" s="18"/>
      <c r="M27" s="21"/>
      <c r="N27" s="18"/>
      <c r="O27" s="21"/>
      <c r="P27" s="18"/>
      <c r="Q27" s="21"/>
      <c r="R27" s="18"/>
    </row>
    <row r="28" spans="1:18">
      <c r="B28" s="1"/>
      <c r="C28" s="4"/>
      <c r="D28" s="23"/>
      <c r="E28" s="2"/>
      <c r="F28" s="18">
        <v>15</v>
      </c>
      <c r="G28" s="20" t="str">
        <f t="shared" si="1"/>
        <v>M DeBoer</v>
      </c>
      <c r="H28" s="21"/>
      <c r="I28" s="18"/>
      <c r="J28" s="21"/>
      <c r="K28" s="21"/>
      <c r="L28" s="18"/>
      <c r="M28" s="21"/>
      <c r="N28" s="18"/>
      <c r="O28" s="21"/>
      <c r="P28" s="18"/>
      <c r="Q28" s="21"/>
      <c r="R28" s="18"/>
    </row>
    <row r="29" spans="1:18">
      <c r="B29" s="1"/>
      <c r="C29" s="4"/>
      <c r="D29" s="23"/>
      <c r="E29" s="2"/>
      <c r="F29" s="19"/>
      <c r="G29" s="22">
        <f t="shared" si="1"/>
        <v>0</v>
      </c>
      <c r="H29" s="22"/>
      <c r="I29" s="19"/>
      <c r="J29" s="22"/>
      <c r="K29" s="21"/>
      <c r="L29" s="18"/>
      <c r="M29" s="21"/>
      <c r="N29" s="18"/>
      <c r="O29" s="21"/>
      <c r="P29" s="18"/>
      <c r="Q29" s="21"/>
      <c r="R29" s="18"/>
    </row>
    <row r="30" spans="1:18">
      <c r="B30" s="1"/>
      <c r="C30" s="4"/>
      <c r="D30" s="23"/>
      <c r="E30" s="2"/>
      <c r="F30" s="17">
        <v>37</v>
      </c>
      <c r="G30" s="20" t="str">
        <f t="shared" si="1"/>
        <v>J Banfield</v>
      </c>
      <c r="H30" s="20" t="s">
        <v>78</v>
      </c>
      <c r="I30" s="17"/>
      <c r="J30" s="20" t="str">
        <f>IF(I30="","",IF(I30&gt;I32,G30,G32))</f>
        <v/>
      </c>
      <c r="K30" s="21"/>
      <c r="L30" s="18"/>
      <c r="M30" s="21"/>
      <c r="N30" s="18"/>
      <c r="O30" s="21"/>
      <c r="P30" s="18"/>
      <c r="Q30" s="21"/>
      <c r="R30" s="18"/>
    </row>
    <row r="31" spans="1:18">
      <c r="B31" s="1"/>
      <c r="C31" s="4"/>
      <c r="D31" s="23"/>
      <c r="E31" s="2"/>
      <c r="F31" s="18"/>
      <c r="G31" s="22">
        <f t="shared" si="1"/>
        <v>0</v>
      </c>
      <c r="H31" s="21"/>
      <c r="I31" s="18"/>
      <c r="J31" s="21"/>
      <c r="K31" s="21"/>
      <c r="L31" s="18"/>
      <c r="M31" s="21"/>
      <c r="N31" s="18"/>
      <c r="O31" s="21"/>
      <c r="P31" s="18"/>
      <c r="Q31" s="21"/>
      <c r="R31" s="18"/>
    </row>
    <row r="32" spans="1:18">
      <c r="B32" s="1"/>
      <c r="C32" s="4"/>
      <c r="D32" s="23"/>
      <c r="E32" s="2"/>
      <c r="F32" s="18">
        <v>20</v>
      </c>
      <c r="G32" s="20" t="str">
        <f t="shared" si="1"/>
        <v>C Dedman</v>
      </c>
      <c r="H32" s="21"/>
      <c r="I32" s="18"/>
      <c r="J32" s="21"/>
      <c r="K32" s="21"/>
      <c r="L32" s="18"/>
      <c r="M32" s="21"/>
      <c r="N32" s="18"/>
      <c r="O32" s="21"/>
      <c r="P32" s="18"/>
      <c r="Q32" s="21"/>
      <c r="R32" s="18"/>
    </row>
    <row r="33" spans="1:18">
      <c r="B33" s="1"/>
      <c r="C33" s="4"/>
      <c r="D33" s="23"/>
      <c r="E33" s="2"/>
      <c r="F33" s="19"/>
      <c r="G33" s="22">
        <f t="shared" si="1"/>
        <v>0</v>
      </c>
      <c r="H33" s="22"/>
      <c r="I33" s="19"/>
      <c r="J33" s="22"/>
      <c r="K33" s="22"/>
      <c r="L33" s="19"/>
      <c r="M33" s="22"/>
      <c r="N33" s="19"/>
      <c r="O33" s="22"/>
      <c r="P33" s="19"/>
      <c r="Q33" s="22"/>
      <c r="R33" s="19"/>
    </row>
    <row r="34" spans="1:18" ht="15.75" customHeight="1">
      <c r="B34" s="1"/>
      <c r="C34" s="4"/>
      <c r="D34" s="23"/>
      <c r="E34" s="2"/>
      <c r="F34" s="17">
        <v>42</v>
      </c>
      <c r="G34" s="20" t="str">
        <f t="shared" si="1"/>
        <v>B Land</v>
      </c>
      <c r="H34" s="20" t="s">
        <v>79</v>
      </c>
      <c r="I34" s="17"/>
      <c r="J34" s="20" t="str">
        <f>IF(I34="","",IF(I34&gt;I36,G34,G36))</f>
        <v/>
      </c>
      <c r="K34" s="20" t="s">
        <v>91</v>
      </c>
      <c r="L34" s="17"/>
      <c r="M34" s="20" t="str">
        <f>IF(L34="","",IF(L34&gt;L38,J34,J38))</f>
        <v/>
      </c>
      <c r="N34" s="17"/>
      <c r="O34" s="20" t="str">
        <f>IF(N34="","",IF(N34&gt;N42,M34,M42))</f>
        <v/>
      </c>
      <c r="P34" s="17"/>
      <c r="Q34" s="20" t="str">
        <f>IF(P34="","",IF(P34&gt;P50,O34,O50))</f>
        <v/>
      </c>
      <c r="R34" s="17"/>
    </row>
    <row r="35" spans="1:18">
      <c r="B35" s="1"/>
      <c r="C35" s="4"/>
      <c r="D35" s="23"/>
      <c r="E35" s="2"/>
      <c r="F35" s="18"/>
      <c r="G35" s="22">
        <f t="shared" si="1"/>
        <v>0</v>
      </c>
      <c r="H35" s="21"/>
      <c r="I35" s="18"/>
      <c r="J35" s="21"/>
      <c r="K35" s="21"/>
      <c r="L35" s="18"/>
      <c r="M35" s="21"/>
      <c r="N35" s="18"/>
      <c r="O35" s="21"/>
      <c r="P35" s="18"/>
      <c r="Q35" s="21"/>
      <c r="R35" s="18"/>
    </row>
    <row r="36" spans="1:18">
      <c r="B36" s="1"/>
      <c r="C36" s="4"/>
      <c r="D36" s="23"/>
      <c r="E36" s="2"/>
      <c r="F36" s="18">
        <v>1</v>
      </c>
      <c r="G36" s="20" t="str">
        <f t="shared" si="1"/>
        <v>C Parkinson</v>
      </c>
      <c r="H36" s="21"/>
      <c r="I36" s="18"/>
      <c r="J36" s="21"/>
      <c r="K36" s="21"/>
      <c r="L36" s="18"/>
      <c r="M36" s="21"/>
      <c r="N36" s="18"/>
      <c r="O36" s="21"/>
      <c r="P36" s="18"/>
      <c r="Q36" s="21"/>
      <c r="R36" s="18"/>
    </row>
    <row r="37" spans="1:18">
      <c r="B37" s="1"/>
      <c r="C37" s="4"/>
      <c r="D37" s="23"/>
      <c r="E37" s="2"/>
      <c r="F37" s="19"/>
      <c r="G37" s="22">
        <f t="shared" si="1"/>
        <v>0</v>
      </c>
      <c r="H37" s="22"/>
      <c r="I37" s="19"/>
      <c r="J37" s="22"/>
      <c r="K37" s="21"/>
      <c r="L37" s="18"/>
      <c r="M37" s="21"/>
      <c r="N37" s="18"/>
      <c r="O37" s="21"/>
      <c r="P37" s="18"/>
      <c r="Q37" s="21"/>
      <c r="R37" s="18"/>
    </row>
    <row r="38" spans="1:18">
      <c r="B38" s="1"/>
      <c r="C38" s="4"/>
      <c r="D38" s="23"/>
      <c r="E38" s="2"/>
      <c r="F38" s="17">
        <v>38</v>
      </c>
      <c r="G38" s="20" t="str">
        <f t="shared" si="1"/>
        <v>M Fewings</v>
      </c>
      <c r="H38" s="20" t="s">
        <v>80</v>
      </c>
      <c r="I38" s="17"/>
      <c r="J38" s="20" t="str">
        <f>IF(I38="","",IF(I38&gt;I40,G38,G40))</f>
        <v/>
      </c>
      <c r="K38" s="21"/>
      <c r="L38" s="18"/>
      <c r="M38" s="21"/>
      <c r="N38" s="18"/>
      <c r="O38" s="21"/>
      <c r="P38" s="18"/>
      <c r="Q38" s="21"/>
      <c r="R38" s="18"/>
    </row>
    <row r="39" spans="1:18">
      <c r="B39" s="1"/>
      <c r="C39" s="4"/>
      <c r="D39" s="23"/>
      <c r="E39" s="2"/>
      <c r="F39" s="18"/>
      <c r="G39" s="22">
        <f t="shared" si="1"/>
        <v>0</v>
      </c>
      <c r="H39" s="21"/>
      <c r="I39" s="18"/>
      <c r="J39" s="21"/>
      <c r="K39" s="21"/>
      <c r="L39" s="18"/>
      <c r="M39" s="21"/>
      <c r="N39" s="18"/>
      <c r="O39" s="21"/>
      <c r="P39" s="18"/>
      <c r="Q39" s="21"/>
      <c r="R39" s="18"/>
    </row>
    <row r="40" spans="1:18">
      <c r="B40" s="1"/>
      <c r="C40" s="4"/>
      <c r="D40" s="23"/>
      <c r="E40" s="2"/>
      <c r="F40" s="18">
        <v>50</v>
      </c>
      <c r="G40" s="20" t="str">
        <f t="shared" si="1"/>
        <v>G Young</v>
      </c>
      <c r="H40" s="21"/>
      <c r="I40" s="18"/>
      <c r="J40" s="21"/>
      <c r="K40" s="21"/>
      <c r="L40" s="18"/>
      <c r="M40" s="21"/>
      <c r="N40" s="18"/>
      <c r="O40" s="21"/>
      <c r="P40" s="18"/>
      <c r="Q40" s="21"/>
      <c r="R40" s="18"/>
    </row>
    <row r="41" spans="1:18">
      <c r="B41" s="1"/>
      <c r="C41" s="4"/>
      <c r="D41" s="23"/>
      <c r="E41" s="2"/>
      <c r="F41" s="19"/>
      <c r="G41" s="22">
        <f t="shared" si="1"/>
        <v>0</v>
      </c>
      <c r="H41" s="22"/>
      <c r="I41" s="19"/>
      <c r="J41" s="22"/>
      <c r="K41" s="22"/>
      <c r="L41" s="19"/>
      <c r="M41" s="22"/>
      <c r="N41" s="18"/>
      <c r="O41" s="21"/>
      <c r="P41" s="18"/>
      <c r="Q41" s="21"/>
      <c r="R41" s="18"/>
    </row>
    <row r="42" spans="1:18">
      <c r="B42" s="1"/>
      <c r="C42" s="4"/>
      <c r="D42" s="23"/>
      <c r="E42" s="2"/>
      <c r="F42" s="17">
        <v>2</v>
      </c>
      <c r="G42" s="20" t="str">
        <f t="shared" si="1"/>
        <v>M O'Hara</v>
      </c>
      <c r="H42" s="20" t="s">
        <v>81</v>
      </c>
      <c r="I42" s="17"/>
      <c r="J42" s="20" t="str">
        <f>IF(I42="","",IF(I42&gt;I44,G42,G44))</f>
        <v/>
      </c>
      <c r="K42" s="20" t="s">
        <v>92</v>
      </c>
      <c r="L42" s="17"/>
      <c r="M42" s="20" t="str">
        <f>IF(L42="","",IF(L42&gt;L46,J42,J46))</f>
        <v/>
      </c>
      <c r="N42" s="18"/>
      <c r="O42" s="21"/>
      <c r="P42" s="18"/>
      <c r="Q42" s="21"/>
      <c r="R42" s="18"/>
    </row>
    <row r="43" spans="1:18">
      <c r="B43" s="1"/>
      <c r="C43" s="4"/>
      <c r="D43" s="23"/>
      <c r="E43" s="2"/>
      <c r="F43" s="18"/>
      <c r="G43" s="22">
        <f t="shared" si="1"/>
        <v>0</v>
      </c>
      <c r="H43" s="21"/>
      <c r="I43" s="18"/>
      <c r="J43" s="21"/>
      <c r="K43" s="21"/>
      <c r="L43" s="18"/>
      <c r="M43" s="21"/>
      <c r="N43" s="18"/>
      <c r="O43" s="21"/>
      <c r="P43" s="18"/>
      <c r="Q43" s="21"/>
      <c r="R43" s="18"/>
    </row>
    <row r="44" spans="1:18">
      <c r="B44" s="1"/>
      <c r="C44" s="4"/>
      <c r="D44" s="23"/>
      <c r="E44" s="2"/>
      <c r="F44" s="18">
        <v>4</v>
      </c>
      <c r="G44" s="20" t="str">
        <f t="shared" si="1"/>
        <v>J John</v>
      </c>
      <c r="H44" s="21"/>
      <c r="I44" s="18"/>
      <c r="J44" s="21"/>
      <c r="K44" s="21"/>
      <c r="L44" s="18"/>
      <c r="M44" s="21"/>
      <c r="N44" s="18"/>
      <c r="O44" s="21"/>
      <c r="P44" s="18"/>
      <c r="Q44" s="21"/>
      <c r="R44" s="18"/>
    </row>
    <row r="45" spans="1:18">
      <c r="B45" s="1"/>
      <c r="C45" s="4"/>
      <c r="D45" s="23"/>
      <c r="E45" s="2"/>
      <c r="F45" s="19"/>
      <c r="G45" s="22">
        <f t="shared" si="1"/>
        <v>0</v>
      </c>
      <c r="H45" s="22"/>
      <c r="I45" s="19"/>
      <c r="J45" s="22"/>
      <c r="K45" s="21"/>
      <c r="L45" s="18"/>
      <c r="M45" s="21"/>
      <c r="N45" s="18"/>
      <c r="O45" s="21"/>
      <c r="P45" s="18"/>
      <c r="Q45" s="21"/>
      <c r="R45" s="18"/>
    </row>
    <row r="46" spans="1:18">
      <c r="A46" s="5" t="s">
        <v>120</v>
      </c>
      <c r="B46" s="1">
        <v>10</v>
      </c>
      <c r="C46" s="8" t="str">
        <f t="shared" ref="C46:C47" si="2">IF(B46= 0,0,VLOOKUP(B46,ls,2))</f>
        <v>G Atkinson</v>
      </c>
      <c r="D46" s="20" t="s">
        <v>105</v>
      </c>
      <c r="E46" s="9"/>
      <c r="F46" s="17"/>
      <c r="G46" s="20" t="str">
        <f>IF(E46="","",IF(E46&gt;E47,C46,C47))</f>
        <v/>
      </c>
      <c r="H46" s="20" t="s">
        <v>82</v>
      </c>
      <c r="I46" s="17"/>
      <c r="J46" s="20" t="str">
        <f>IF(I46="","",IF(I46&gt;I48,G46,G48))</f>
        <v/>
      </c>
      <c r="K46" s="21"/>
      <c r="L46" s="18"/>
      <c r="M46" s="21"/>
      <c r="N46" s="18"/>
      <c r="O46" s="21"/>
      <c r="P46" s="18"/>
      <c r="Q46" s="21"/>
      <c r="R46" s="18"/>
    </row>
    <row r="47" spans="1:18">
      <c r="A47" s="5" t="s">
        <v>120</v>
      </c>
      <c r="B47" s="1">
        <v>17</v>
      </c>
      <c r="C47" s="8" t="str">
        <f t="shared" si="2"/>
        <v>L Bray</v>
      </c>
      <c r="D47" s="22"/>
      <c r="E47" s="10"/>
      <c r="F47" s="18"/>
      <c r="G47" s="22"/>
      <c r="H47" s="21"/>
      <c r="I47" s="18"/>
      <c r="J47" s="21"/>
      <c r="K47" s="21"/>
      <c r="L47" s="18"/>
      <c r="M47" s="21"/>
      <c r="N47" s="18"/>
      <c r="O47" s="21"/>
      <c r="P47" s="18"/>
      <c r="Q47" s="21"/>
      <c r="R47" s="18"/>
    </row>
    <row r="48" spans="1:18">
      <c r="A48" s="5" t="s">
        <v>119</v>
      </c>
      <c r="B48" s="1">
        <v>33</v>
      </c>
      <c r="C48" s="13" t="str">
        <f t="shared" ref="C48:C65" si="3">IF(B48= 0,0,VLOOKUP(B48,ls,2))</f>
        <v>M Allen</v>
      </c>
      <c r="D48" s="21" t="s">
        <v>106</v>
      </c>
      <c r="E48" s="14"/>
      <c r="F48" s="18"/>
      <c r="G48" s="20" t="str">
        <f>IF(E48="","",IF(E48&gt;E49,C48,C49))</f>
        <v/>
      </c>
      <c r="H48" s="21"/>
      <c r="I48" s="18"/>
      <c r="J48" s="21"/>
      <c r="K48" s="21"/>
      <c r="L48" s="18"/>
      <c r="M48" s="21"/>
      <c r="N48" s="18"/>
      <c r="O48" s="21"/>
      <c r="P48" s="18"/>
      <c r="Q48" s="21"/>
      <c r="R48" s="18"/>
    </row>
    <row r="49" spans="1:18">
      <c r="A49" s="5" t="s">
        <v>119</v>
      </c>
      <c r="B49" s="3">
        <v>52</v>
      </c>
      <c r="C49" s="8" t="str">
        <f t="shared" si="3"/>
        <v>J Smallwood</v>
      </c>
      <c r="D49" s="22"/>
      <c r="E49" s="10"/>
      <c r="F49" s="19"/>
      <c r="G49" s="22"/>
      <c r="H49" s="22"/>
      <c r="I49" s="19"/>
      <c r="J49" s="22"/>
      <c r="K49" s="22"/>
      <c r="L49" s="19"/>
      <c r="M49" s="22"/>
      <c r="N49" s="19"/>
      <c r="O49" s="22"/>
      <c r="P49" s="18"/>
      <c r="Q49" s="21"/>
      <c r="R49" s="18"/>
    </row>
    <row r="50" spans="1:18">
      <c r="A50" s="5" t="s">
        <v>120</v>
      </c>
      <c r="B50" s="1">
        <v>29</v>
      </c>
      <c r="C50" s="13" t="str">
        <f t="shared" si="3"/>
        <v>B Davies</v>
      </c>
      <c r="D50" s="21" t="s">
        <v>107</v>
      </c>
      <c r="E50" s="14"/>
      <c r="F50" s="17"/>
      <c r="G50" s="20" t="str">
        <f>IF(E50="","",IF(E50&gt;E51,C50,C51))</f>
        <v/>
      </c>
      <c r="H50" s="20" t="s">
        <v>83</v>
      </c>
      <c r="I50" s="17"/>
      <c r="J50" s="20" t="str">
        <f>IF(I50="","",IF(I50&gt;I52,G50,G52))</f>
        <v/>
      </c>
      <c r="K50" s="20" t="s">
        <v>93</v>
      </c>
      <c r="L50" s="17"/>
      <c r="M50" s="20" t="str">
        <f>IF(L50="","",IF(L50&gt;L54,J50,J54))</f>
        <v/>
      </c>
      <c r="N50" s="17"/>
      <c r="O50" s="20" t="str">
        <f>IF(N50="","",IF(N50&gt;N58,M50,M58))</f>
        <v/>
      </c>
      <c r="P50" s="18"/>
      <c r="Q50" s="21"/>
      <c r="R50" s="18"/>
    </row>
    <row r="51" spans="1:18">
      <c r="A51" s="5" t="s">
        <v>120</v>
      </c>
      <c r="B51" s="7">
        <v>11</v>
      </c>
      <c r="C51" s="8" t="str">
        <f t="shared" si="3"/>
        <v>S Mannall</v>
      </c>
      <c r="D51" s="22"/>
      <c r="E51" s="10"/>
      <c r="F51" s="18"/>
      <c r="G51" s="22"/>
      <c r="H51" s="21"/>
      <c r="I51" s="18"/>
      <c r="J51" s="21"/>
      <c r="K51" s="21"/>
      <c r="L51" s="18"/>
      <c r="M51" s="21"/>
      <c r="N51" s="18"/>
      <c r="O51" s="21"/>
      <c r="P51" s="18"/>
      <c r="Q51" s="21"/>
      <c r="R51" s="18"/>
    </row>
    <row r="52" spans="1:18">
      <c r="A52" s="5" t="s">
        <v>119</v>
      </c>
      <c r="B52" s="7">
        <v>43</v>
      </c>
      <c r="C52" s="8" t="str">
        <f t="shared" si="3"/>
        <v>M Kain</v>
      </c>
      <c r="D52" s="20" t="s">
        <v>108</v>
      </c>
      <c r="E52" s="9"/>
      <c r="F52" s="18"/>
      <c r="G52" s="20" t="str">
        <f>IF(E52="","",IF(E52&gt;E53,C52,C53))</f>
        <v/>
      </c>
      <c r="H52" s="21"/>
      <c r="I52" s="18"/>
      <c r="J52" s="21"/>
      <c r="K52" s="21"/>
      <c r="L52" s="18"/>
      <c r="M52" s="21"/>
      <c r="N52" s="18"/>
      <c r="O52" s="21"/>
      <c r="P52" s="18"/>
      <c r="Q52" s="21"/>
      <c r="R52" s="18"/>
    </row>
    <row r="53" spans="1:18">
      <c r="A53" s="5" t="s">
        <v>119</v>
      </c>
      <c r="B53" s="7">
        <v>46</v>
      </c>
      <c r="C53" s="8" t="str">
        <f t="shared" si="3"/>
        <v>B Gunn</v>
      </c>
      <c r="D53" s="22"/>
      <c r="E53" s="10"/>
      <c r="F53" s="19"/>
      <c r="G53" s="22"/>
      <c r="H53" s="22"/>
      <c r="I53" s="19"/>
      <c r="J53" s="22"/>
      <c r="K53" s="21"/>
      <c r="L53" s="18"/>
      <c r="M53" s="21"/>
      <c r="N53" s="18"/>
      <c r="O53" s="21"/>
      <c r="P53" s="18"/>
      <c r="Q53" s="21"/>
      <c r="R53" s="18"/>
    </row>
    <row r="54" spans="1:18">
      <c r="A54" s="5" t="s">
        <v>120</v>
      </c>
      <c r="B54" s="7">
        <v>24</v>
      </c>
      <c r="C54" s="8" t="str">
        <f t="shared" si="3"/>
        <v>R Compton</v>
      </c>
      <c r="D54" s="20" t="s">
        <v>109</v>
      </c>
      <c r="E54" s="9"/>
      <c r="F54" s="17"/>
      <c r="G54" s="20" t="str">
        <f>IF(E54="","",IF(E54&gt;E55,C54,C55))</f>
        <v/>
      </c>
      <c r="H54" s="20" t="s">
        <v>84</v>
      </c>
      <c r="I54" s="17"/>
      <c r="J54" s="20" t="str">
        <f>IF(I54="","",IF(I54&gt;I56,G54,G56))</f>
        <v/>
      </c>
      <c r="K54" s="21"/>
      <c r="L54" s="18"/>
      <c r="M54" s="21"/>
      <c r="N54" s="18"/>
      <c r="O54" s="21"/>
      <c r="P54" s="18"/>
      <c r="Q54" s="21"/>
      <c r="R54" s="18"/>
    </row>
    <row r="55" spans="1:18">
      <c r="A55" s="5" t="s">
        <v>120</v>
      </c>
      <c r="B55" s="7">
        <v>28</v>
      </c>
      <c r="C55" s="8" t="str">
        <f t="shared" si="3"/>
        <v>B Ruscoe</v>
      </c>
      <c r="D55" s="22"/>
      <c r="E55" s="10"/>
      <c r="F55" s="18"/>
      <c r="G55" s="22"/>
      <c r="H55" s="21"/>
      <c r="I55" s="18"/>
      <c r="J55" s="21"/>
      <c r="K55" s="21"/>
      <c r="L55" s="18"/>
      <c r="M55" s="21"/>
      <c r="N55" s="18"/>
      <c r="O55" s="21"/>
      <c r="P55" s="18"/>
      <c r="Q55" s="21"/>
      <c r="R55" s="18"/>
    </row>
    <row r="56" spans="1:18">
      <c r="A56" s="5" t="s">
        <v>120</v>
      </c>
      <c r="B56" s="7">
        <v>14</v>
      </c>
      <c r="C56" s="8" t="str">
        <f t="shared" si="3"/>
        <v>L Harvey</v>
      </c>
      <c r="D56" s="20" t="s">
        <v>110</v>
      </c>
      <c r="E56" s="9"/>
      <c r="F56" s="18"/>
      <c r="G56" s="20" t="str">
        <f>IF(E56="","",IF(E56&gt;E57,C56,C57))</f>
        <v/>
      </c>
      <c r="H56" s="21"/>
      <c r="I56" s="18"/>
      <c r="J56" s="21"/>
      <c r="K56" s="21"/>
      <c r="L56" s="18"/>
      <c r="M56" s="21"/>
      <c r="N56" s="18"/>
      <c r="O56" s="21"/>
      <c r="P56" s="18"/>
      <c r="Q56" s="21"/>
      <c r="R56" s="18"/>
    </row>
    <row r="57" spans="1:18">
      <c r="A57" s="5" t="s">
        <v>120</v>
      </c>
      <c r="B57" s="7">
        <v>25</v>
      </c>
      <c r="C57" s="8" t="str">
        <f t="shared" si="3"/>
        <v>H Horton</v>
      </c>
      <c r="D57" s="22"/>
      <c r="E57" s="10"/>
      <c r="F57" s="19"/>
      <c r="G57" s="22"/>
      <c r="H57" s="22"/>
      <c r="I57" s="19"/>
      <c r="J57" s="22"/>
      <c r="K57" s="22"/>
      <c r="L57" s="19"/>
      <c r="M57" s="22"/>
      <c r="N57" s="18"/>
      <c r="O57" s="21"/>
      <c r="P57" s="18"/>
      <c r="Q57" s="21"/>
      <c r="R57" s="18"/>
    </row>
    <row r="58" spans="1:18">
      <c r="A58" s="5" t="s">
        <v>119</v>
      </c>
      <c r="B58" s="7">
        <v>40</v>
      </c>
      <c r="C58" s="8" t="str">
        <f t="shared" si="3"/>
        <v>A Holt</v>
      </c>
      <c r="D58" s="20" t="s">
        <v>111</v>
      </c>
      <c r="E58" s="9"/>
      <c r="F58" s="17"/>
      <c r="G58" s="20" t="str">
        <f>IF(E58="","",IF(E58&gt;E59,C58,C59))</f>
        <v/>
      </c>
      <c r="H58" s="20" t="s">
        <v>85</v>
      </c>
      <c r="I58" s="17"/>
      <c r="J58" s="20" t="str">
        <f>IF(I58="","",IF(I58&gt;I60,G58,G60))</f>
        <v/>
      </c>
      <c r="K58" s="20" t="s">
        <v>94</v>
      </c>
      <c r="L58" s="17"/>
      <c r="M58" s="20" t="str">
        <f>IF(L58="","",IF(L58&gt;L62,J58,J62))</f>
        <v/>
      </c>
      <c r="N58" s="18"/>
      <c r="O58" s="21"/>
      <c r="P58" s="18"/>
      <c r="Q58" s="21"/>
      <c r="R58" s="18"/>
    </row>
    <row r="59" spans="1:18">
      <c r="A59" s="5" t="s">
        <v>119</v>
      </c>
      <c r="B59" s="7">
        <v>6</v>
      </c>
      <c r="C59" s="8" t="str">
        <f t="shared" si="3"/>
        <v>C Hollett</v>
      </c>
      <c r="D59" s="22"/>
      <c r="E59" s="10"/>
      <c r="F59" s="18"/>
      <c r="G59" s="22"/>
      <c r="H59" s="21"/>
      <c r="I59" s="18"/>
      <c r="J59" s="21"/>
      <c r="K59" s="21"/>
      <c r="L59" s="18"/>
      <c r="M59" s="21"/>
      <c r="N59" s="18"/>
      <c r="O59" s="21"/>
      <c r="P59" s="18"/>
      <c r="Q59" s="21"/>
      <c r="R59" s="18"/>
    </row>
    <row r="60" spans="1:18">
      <c r="A60" s="5" t="s">
        <v>120</v>
      </c>
      <c r="B60" s="7">
        <v>19</v>
      </c>
      <c r="C60" s="8" t="str">
        <f t="shared" si="3"/>
        <v>F Reynolds</v>
      </c>
      <c r="D60" s="20" t="s">
        <v>112</v>
      </c>
      <c r="E60" s="9"/>
      <c r="F60" s="18"/>
      <c r="G60" s="20" t="str">
        <f>IF(E60="","",IF(E60&gt;E61,C60,C61))</f>
        <v/>
      </c>
      <c r="H60" s="21"/>
      <c r="I60" s="18"/>
      <c r="J60" s="21"/>
      <c r="K60" s="21"/>
      <c r="L60" s="18"/>
      <c r="M60" s="21"/>
      <c r="N60" s="18"/>
      <c r="O60" s="21"/>
      <c r="P60" s="18"/>
      <c r="Q60" s="21"/>
      <c r="R60" s="18"/>
    </row>
    <row r="61" spans="1:18">
      <c r="A61" s="5" t="s">
        <v>120</v>
      </c>
      <c r="B61" s="7">
        <v>26</v>
      </c>
      <c r="C61" s="8" t="str">
        <f t="shared" si="3"/>
        <v>C Ivin</v>
      </c>
      <c r="D61" s="22"/>
      <c r="E61" s="10"/>
      <c r="F61" s="19"/>
      <c r="G61" s="22"/>
      <c r="H61" s="22"/>
      <c r="I61" s="19"/>
      <c r="J61" s="22"/>
      <c r="K61" s="21"/>
      <c r="L61" s="18"/>
      <c r="M61" s="21"/>
      <c r="N61" s="18"/>
      <c r="O61" s="21"/>
      <c r="P61" s="18"/>
      <c r="Q61" s="21"/>
      <c r="R61" s="18"/>
    </row>
    <row r="62" spans="1:18">
      <c r="A62" s="5" t="s">
        <v>119</v>
      </c>
      <c r="B62" s="7">
        <v>39</v>
      </c>
      <c r="C62" s="8" t="str">
        <f t="shared" si="3"/>
        <v>J Baldry</v>
      </c>
      <c r="D62" s="20" t="s">
        <v>113</v>
      </c>
      <c r="E62" s="9"/>
      <c r="F62" s="17"/>
      <c r="G62" s="20" t="str">
        <f>IF(E62="","",IF(E62&gt;E63,C62,C63))</f>
        <v/>
      </c>
      <c r="H62" s="20" t="s">
        <v>86</v>
      </c>
      <c r="I62" s="17"/>
      <c r="J62" s="20" t="str">
        <f>IF(I62="","",IF(I62&gt;I64,G62,G64))</f>
        <v/>
      </c>
      <c r="K62" s="21"/>
      <c r="L62" s="18"/>
      <c r="M62" s="21"/>
      <c r="N62" s="18"/>
      <c r="O62" s="21"/>
      <c r="P62" s="18"/>
      <c r="Q62" s="21"/>
      <c r="R62" s="18"/>
    </row>
    <row r="63" spans="1:18">
      <c r="A63" s="5" t="s">
        <v>119</v>
      </c>
      <c r="B63" s="7">
        <v>3</v>
      </c>
      <c r="C63" s="8" t="str">
        <f t="shared" si="3"/>
        <v>S Prichard</v>
      </c>
      <c r="D63" s="22"/>
      <c r="E63" s="10"/>
      <c r="F63" s="18"/>
      <c r="G63" s="22"/>
      <c r="H63" s="21"/>
      <c r="I63" s="18"/>
      <c r="J63" s="21"/>
      <c r="K63" s="21"/>
      <c r="L63" s="18"/>
      <c r="M63" s="21"/>
      <c r="N63" s="18"/>
      <c r="O63" s="21"/>
      <c r="P63" s="18"/>
      <c r="Q63" s="21"/>
      <c r="R63" s="18"/>
    </row>
    <row r="64" spans="1:18">
      <c r="A64" s="5" t="s">
        <v>119</v>
      </c>
      <c r="B64" s="7">
        <v>31</v>
      </c>
      <c r="C64" s="8" t="str">
        <f t="shared" si="3"/>
        <v>J Aldridge</v>
      </c>
      <c r="D64" s="20" t="s">
        <v>114</v>
      </c>
      <c r="E64" s="9"/>
      <c r="F64" s="18"/>
      <c r="G64" s="20" t="str">
        <f>IF(E64="","",IF(E64&gt;E65,C64,C65))</f>
        <v/>
      </c>
      <c r="H64" s="21"/>
      <c r="I64" s="18"/>
      <c r="J64" s="21"/>
      <c r="K64" s="21"/>
      <c r="L64" s="18"/>
      <c r="M64" s="21"/>
      <c r="N64" s="18"/>
      <c r="O64" s="21"/>
      <c r="P64" s="18"/>
      <c r="Q64" s="21"/>
      <c r="R64" s="18"/>
    </row>
    <row r="65" spans="1:18">
      <c r="A65" s="5" t="s">
        <v>119</v>
      </c>
      <c r="B65" s="7">
        <v>8</v>
      </c>
      <c r="C65" s="8" t="str">
        <f t="shared" si="3"/>
        <v>D Colquhoun</v>
      </c>
      <c r="D65" s="22"/>
      <c r="E65" s="10"/>
      <c r="F65" s="19"/>
      <c r="G65" s="22"/>
      <c r="H65" s="22"/>
      <c r="I65" s="19"/>
      <c r="J65" s="22"/>
      <c r="K65" s="22"/>
      <c r="L65" s="19"/>
      <c r="M65" s="22"/>
      <c r="N65" s="19"/>
      <c r="O65" s="22"/>
      <c r="P65" s="19"/>
      <c r="Q65" s="22"/>
      <c r="R65" s="19"/>
    </row>
  </sheetData>
  <sheetProtection sheet="1" objects="1" scenarios="1"/>
  <mergeCells count="212">
    <mergeCell ref="O2:O17"/>
    <mergeCell ref="O18:O33"/>
    <mergeCell ref="O34:O49"/>
    <mergeCell ref="O50:O65"/>
    <mergeCell ref="Q2:Q33"/>
    <mergeCell ref="Q34:Q65"/>
    <mergeCell ref="P2:P17"/>
    <mergeCell ref="P18:P33"/>
    <mergeCell ref="P34:P49"/>
    <mergeCell ref="P50:P65"/>
    <mergeCell ref="M2:M9"/>
    <mergeCell ref="M10:M17"/>
    <mergeCell ref="M18:M25"/>
    <mergeCell ref="M26:M33"/>
    <mergeCell ref="M34:M41"/>
    <mergeCell ref="M42:M49"/>
    <mergeCell ref="M50:M57"/>
    <mergeCell ref="M58:M65"/>
    <mergeCell ref="J34:J37"/>
    <mergeCell ref="J38:J41"/>
    <mergeCell ref="J42:J45"/>
    <mergeCell ref="J46:J49"/>
    <mergeCell ref="J50:J53"/>
    <mergeCell ref="J54:J57"/>
    <mergeCell ref="L34:L37"/>
    <mergeCell ref="L38:L41"/>
    <mergeCell ref="L42:L45"/>
    <mergeCell ref="L46:L49"/>
    <mergeCell ref="L50:L53"/>
    <mergeCell ref="L54:L57"/>
    <mergeCell ref="G62:G63"/>
    <mergeCell ref="G64:G65"/>
    <mergeCell ref="J2:J5"/>
    <mergeCell ref="J6:J9"/>
    <mergeCell ref="J10:J13"/>
    <mergeCell ref="J14:J17"/>
    <mergeCell ref="J18:J21"/>
    <mergeCell ref="J22:J25"/>
    <mergeCell ref="J26:J29"/>
    <mergeCell ref="J30:J33"/>
    <mergeCell ref="G50:G51"/>
    <mergeCell ref="G52:G53"/>
    <mergeCell ref="G54:G55"/>
    <mergeCell ref="G56:G57"/>
    <mergeCell ref="G58:G59"/>
    <mergeCell ref="G60:G61"/>
    <mergeCell ref="J58:J61"/>
    <mergeCell ref="J62:J65"/>
    <mergeCell ref="G48:G49"/>
    <mergeCell ref="G26:G27"/>
    <mergeCell ref="G28:G29"/>
    <mergeCell ref="G30:G31"/>
    <mergeCell ref="G32:G33"/>
    <mergeCell ref="G34:G35"/>
    <mergeCell ref="G36:G37"/>
    <mergeCell ref="G38:G39"/>
    <mergeCell ref="G40:G41"/>
    <mergeCell ref="G42:G43"/>
    <mergeCell ref="G44:G45"/>
    <mergeCell ref="G46:G47"/>
    <mergeCell ref="I2:I3"/>
    <mergeCell ref="I4:I5"/>
    <mergeCell ref="I6:I7"/>
    <mergeCell ref="I8:I9"/>
    <mergeCell ref="I10:I11"/>
    <mergeCell ref="G24:G25"/>
    <mergeCell ref="G2:G3"/>
    <mergeCell ref="G4:G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I22:I23"/>
    <mergeCell ref="I24:I25"/>
    <mergeCell ref="I26:I27"/>
    <mergeCell ref="I28:I29"/>
    <mergeCell ref="I30:I31"/>
    <mergeCell ref="I12:I13"/>
    <mergeCell ref="I14:I15"/>
    <mergeCell ref="I16:I17"/>
    <mergeCell ref="I18:I19"/>
    <mergeCell ref="I20:I21"/>
    <mergeCell ref="I58:I59"/>
    <mergeCell ref="I60:I61"/>
    <mergeCell ref="I42:I43"/>
    <mergeCell ref="I44:I45"/>
    <mergeCell ref="I46:I47"/>
    <mergeCell ref="I48:I49"/>
    <mergeCell ref="I50:I51"/>
    <mergeCell ref="I32:I33"/>
    <mergeCell ref="I34:I35"/>
    <mergeCell ref="I36:I37"/>
    <mergeCell ref="I38:I39"/>
    <mergeCell ref="I40:I41"/>
    <mergeCell ref="I52:I53"/>
    <mergeCell ref="I54:I55"/>
    <mergeCell ref="I56:I57"/>
    <mergeCell ref="R2:R33"/>
    <mergeCell ref="R34:R65"/>
    <mergeCell ref="D2:D3"/>
    <mergeCell ref="D4:D5"/>
    <mergeCell ref="L58:L61"/>
    <mergeCell ref="L62:L65"/>
    <mergeCell ref="N2:N9"/>
    <mergeCell ref="N10:N17"/>
    <mergeCell ref="N18:N25"/>
    <mergeCell ref="N26:N33"/>
    <mergeCell ref="N34:N41"/>
    <mergeCell ref="N42:N49"/>
    <mergeCell ref="N50:N57"/>
    <mergeCell ref="N58:N65"/>
    <mergeCell ref="I62:I63"/>
    <mergeCell ref="I64:I65"/>
    <mergeCell ref="L2:L5"/>
    <mergeCell ref="L6:L9"/>
    <mergeCell ref="L10:L13"/>
    <mergeCell ref="L14:L17"/>
    <mergeCell ref="L18:L21"/>
    <mergeCell ref="L22:L25"/>
    <mergeCell ref="L26:L29"/>
    <mergeCell ref="L30:L33"/>
    <mergeCell ref="D16:D17"/>
    <mergeCell ref="D18:D19"/>
    <mergeCell ref="D20:D21"/>
    <mergeCell ref="D22:D23"/>
    <mergeCell ref="D24:D25"/>
    <mergeCell ref="D6:D7"/>
    <mergeCell ref="D8:D9"/>
    <mergeCell ref="D10:D11"/>
    <mergeCell ref="D12:D13"/>
    <mergeCell ref="D14:D15"/>
    <mergeCell ref="D36:D37"/>
    <mergeCell ref="D38:D39"/>
    <mergeCell ref="D40:D41"/>
    <mergeCell ref="D42:D43"/>
    <mergeCell ref="D44:D45"/>
    <mergeCell ref="D26:D27"/>
    <mergeCell ref="D28:D29"/>
    <mergeCell ref="D30:D31"/>
    <mergeCell ref="D32:D33"/>
    <mergeCell ref="D34:D35"/>
    <mergeCell ref="D56:D57"/>
    <mergeCell ref="D58:D59"/>
    <mergeCell ref="D60:D61"/>
    <mergeCell ref="D62:D63"/>
    <mergeCell ref="D64:D65"/>
    <mergeCell ref="D46:D47"/>
    <mergeCell ref="D48:D49"/>
    <mergeCell ref="D50:D51"/>
    <mergeCell ref="D52:D53"/>
    <mergeCell ref="D54:D55"/>
    <mergeCell ref="H62:H65"/>
    <mergeCell ref="K2:K9"/>
    <mergeCell ref="K10:K17"/>
    <mergeCell ref="K18:K25"/>
    <mergeCell ref="K26:K33"/>
    <mergeCell ref="K34:K41"/>
    <mergeCell ref="K42:K49"/>
    <mergeCell ref="K50:K57"/>
    <mergeCell ref="K58:K65"/>
    <mergeCell ref="H42:H45"/>
    <mergeCell ref="H46:H49"/>
    <mergeCell ref="H50:H53"/>
    <mergeCell ref="H54:H57"/>
    <mergeCell ref="H58:H61"/>
    <mergeCell ref="H22:H25"/>
    <mergeCell ref="H26:H29"/>
    <mergeCell ref="H30:H33"/>
    <mergeCell ref="H34:H37"/>
    <mergeCell ref="H38:H41"/>
    <mergeCell ref="H2:H5"/>
    <mergeCell ref="H6:H9"/>
    <mergeCell ref="H10:H13"/>
    <mergeCell ref="H14:H17"/>
    <mergeCell ref="H18:H21"/>
    <mergeCell ref="F12:F13"/>
    <mergeCell ref="F14:F15"/>
    <mergeCell ref="F16:F17"/>
    <mergeCell ref="F18:F19"/>
    <mergeCell ref="F20:F21"/>
    <mergeCell ref="F2:F3"/>
    <mergeCell ref="F4:F5"/>
    <mergeCell ref="F6:F7"/>
    <mergeCell ref="F8:F9"/>
    <mergeCell ref="F10:F11"/>
    <mergeCell ref="F32:F33"/>
    <mergeCell ref="F34:F35"/>
    <mergeCell ref="F36:F37"/>
    <mergeCell ref="F38:F39"/>
    <mergeCell ref="F40:F41"/>
    <mergeCell ref="F22:F23"/>
    <mergeCell ref="F24:F25"/>
    <mergeCell ref="F26:F27"/>
    <mergeCell ref="F28:F29"/>
    <mergeCell ref="F30:F31"/>
    <mergeCell ref="F62:F63"/>
    <mergeCell ref="F64:F65"/>
    <mergeCell ref="F52:F53"/>
    <mergeCell ref="F54:F55"/>
    <mergeCell ref="F56:F57"/>
    <mergeCell ref="F58:F59"/>
    <mergeCell ref="F60:F61"/>
    <mergeCell ref="F42:F43"/>
    <mergeCell ref="F44:F45"/>
    <mergeCell ref="F46:F47"/>
    <mergeCell ref="F48:F49"/>
    <mergeCell ref="F50:F51"/>
  </mergeCells>
  <pageMargins left="0.11811023622047245" right="0.11811023622047245" top="0.74803149606299213" bottom="0.15748031496062992" header="0.19685039370078741" footer="0.39370078740157483"/>
  <pageSetup paperSize="9" scale="80" fitToHeight="2" orientation="landscape" r:id="rId1"/>
  <headerFooter>
    <oddHeader>&amp;C&amp;"-,Bold"&amp;18ANDALUSIAN CHAMPIONSHIP 2016
LADIES SINGLES</oddHeader>
    <oddFooter>&amp;LAll preliminary Rounds may be played earlier by agreement of both players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entry ls</vt:lpstr>
      <vt:lpstr>ladies singles</vt:lpstr>
      <vt:lpstr>ls</vt:lpstr>
      <vt:lpstr>ms</vt:lpstr>
      <vt:lpstr>'ladies singles'!Print_Area</vt:lpstr>
      <vt:lpstr>'ladies singles'!Print_Titles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Dave</cp:lastModifiedBy>
  <cp:lastPrinted>2016-07-05T14:55:03Z</cp:lastPrinted>
  <dcterms:created xsi:type="dcterms:W3CDTF">2016-06-05T13:36:17Z</dcterms:created>
  <dcterms:modified xsi:type="dcterms:W3CDTF">2016-07-05T16:45:21Z</dcterms:modified>
</cp:coreProperties>
</file>